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2935" yWindow="-16140" windowWidth="29010" windowHeight="16410"/>
  </bookViews>
  <sheets>
    <sheet name="図1a" sheetId="24" r:id="rId1"/>
    <sheet name="図1b" sheetId="25" r:id="rId2"/>
    <sheet name="図2" sheetId="26" r:id="rId3"/>
    <sheet name="表5" sheetId="27" r:id="rId4"/>
    <sheet name="図3" sheetId="28" r:id="rId5"/>
    <sheet name="図4左" sheetId="29" r:id="rId6"/>
    <sheet name="図4右" sheetId="30" r:id="rId7"/>
    <sheet name="図5" sheetId="31" r:id="rId8"/>
    <sheet name="図6左" sheetId="32" r:id="rId9"/>
    <sheet name="図6右" sheetId="33" r:id="rId10"/>
    <sheet name="図7" sheetId="34" r:id="rId11"/>
  </sheets>
  <definedNames>
    <definedName name="_Ref42516248" localSheetId="5">図4左!$A$1</definedName>
    <definedName name="_Ref42621074" localSheetId="4">図3!$A$1</definedName>
    <definedName name="_Ref42806388" localSheetId="2">図2!$A$1</definedName>
    <definedName name="_Ref42858556" localSheetId="3">表5!$A$1</definedName>
    <definedName name="_Ref42886081" localSheetId="7">図5!$A$1</definedName>
    <definedName name="_Ref46778566" localSheetId="8">図6左!$A$1</definedName>
    <definedName name="_Ref47029528" localSheetId="10">図7!$A$1</definedName>
    <definedName name="code" localSheetId="1">#REF!</definedName>
    <definedName name="code">#REF!</definedName>
    <definedName name="Data" localSheetId="1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PAGE0001">#REF!</definedName>
    <definedName name="PAGE0002">#REF!</definedName>
    <definedName name="PAGE0003">#REF!</definedName>
    <definedName name="PAGE0004">#REF!</definedName>
    <definedName name="PAGE0005">#REF!</definedName>
    <definedName name="PAGE0006">#REF!</definedName>
    <definedName name="PAGE0007">#REF!</definedName>
    <definedName name="PAGE0008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34" l="1"/>
  <c r="C11" i="34"/>
  <c r="D11" i="34"/>
  <c r="E11" i="34"/>
  <c r="F11" i="34"/>
  <c r="G11" i="34"/>
  <c r="H11" i="34"/>
  <c r="I11" i="34"/>
  <c r="J11" i="34"/>
  <c r="K11" i="34"/>
  <c r="L11" i="34"/>
  <c r="J4" i="31" l="1"/>
  <c r="J5" i="31"/>
  <c r="J6" i="31"/>
  <c r="J7" i="31"/>
  <c r="J8" i="31"/>
  <c r="J9" i="31"/>
  <c r="J10" i="31"/>
  <c r="J11" i="31"/>
  <c r="J12" i="31"/>
  <c r="J13" i="31"/>
  <c r="J14" i="31"/>
  <c r="J15" i="31"/>
  <c r="C4" i="28" l="1"/>
  <c r="G4" i="28"/>
  <c r="C5" i="28"/>
  <c r="G5" i="28"/>
  <c r="C6" i="28"/>
  <c r="G6" i="28"/>
  <c r="C7" i="28"/>
  <c r="D7" i="28" s="1"/>
  <c r="E7" i="28" s="1"/>
  <c r="G7" i="28"/>
  <c r="C8" i="28"/>
  <c r="G8" i="28"/>
  <c r="H8" i="28" s="1"/>
  <c r="I8" i="28" s="1"/>
  <c r="C9" i="28"/>
  <c r="G9" i="28"/>
  <c r="C10" i="28"/>
  <c r="G10" i="28"/>
  <c r="C11" i="28"/>
  <c r="D11" i="28" s="1"/>
  <c r="E11" i="28" s="1"/>
  <c r="G11" i="28"/>
  <c r="H11" i="28" s="1"/>
  <c r="I11" i="28" s="1"/>
  <c r="C12" i="28"/>
  <c r="D6" i="28" s="1"/>
  <c r="E6" i="28" s="1"/>
  <c r="G12" i="28"/>
  <c r="D5" i="28" l="1"/>
  <c r="E5" i="28" s="1"/>
  <c r="H9" i="28"/>
  <c r="I9" i="28" s="1"/>
  <c r="H6" i="28"/>
  <c r="I6" i="28" s="1"/>
  <c r="D9" i="28"/>
  <c r="E9" i="28" s="1"/>
  <c r="H7" i="28"/>
  <c r="I7" i="28" s="1"/>
  <c r="H4" i="28"/>
  <c r="I4" i="28" s="1"/>
  <c r="H10" i="28"/>
  <c r="I10" i="28" s="1"/>
  <c r="H5" i="28"/>
  <c r="I5" i="28" s="1"/>
  <c r="D4" i="28"/>
  <c r="E4" i="28" s="1"/>
  <c r="D10" i="28"/>
  <c r="E10" i="28" s="1"/>
  <c r="D8" i="28"/>
  <c r="E8" i="28" s="1"/>
  <c r="J17" i="26"/>
  <c r="H11" i="26"/>
  <c r="J5" i="26"/>
  <c r="K5" i="26"/>
  <c r="H6" i="26"/>
  <c r="K6" i="26"/>
  <c r="L6" i="26"/>
  <c r="I7" i="26"/>
  <c r="J7" i="26"/>
  <c r="M7" i="26"/>
  <c r="K7" i="26"/>
  <c r="H8" i="26"/>
  <c r="K8" i="26"/>
  <c r="L8" i="26"/>
  <c r="I9" i="26"/>
  <c r="J9" i="26"/>
  <c r="M9" i="26"/>
  <c r="K9" i="26"/>
  <c r="H10" i="26"/>
  <c r="K10" i="26"/>
  <c r="L10" i="26"/>
  <c r="I11" i="26"/>
  <c r="J11" i="26"/>
  <c r="M11" i="26"/>
  <c r="K11" i="26"/>
  <c r="H12" i="26"/>
  <c r="K12" i="26"/>
  <c r="L12" i="26"/>
  <c r="I13" i="26"/>
  <c r="J13" i="26"/>
  <c r="M13" i="26"/>
  <c r="K13" i="26"/>
  <c r="H14" i="26"/>
  <c r="K14" i="26"/>
  <c r="L14" i="26"/>
  <c r="I15" i="26"/>
  <c r="J15" i="26"/>
  <c r="M15" i="26"/>
  <c r="K15" i="26"/>
  <c r="H16" i="26"/>
  <c r="K16" i="26"/>
  <c r="L16" i="26"/>
  <c r="J16" i="26"/>
  <c r="I17" i="26"/>
  <c r="M17" i="26"/>
  <c r="K17" i="26"/>
  <c r="H18" i="26"/>
  <c r="K18" i="26"/>
  <c r="L18" i="26"/>
  <c r="J18" i="26"/>
  <c r="I19" i="26"/>
  <c r="J19" i="26"/>
  <c r="M19" i="26"/>
  <c r="K19" i="26"/>
  <c r="H20" i="26"/>
  <c r="K20" i="26"/>
  <c r="L20" i="26"/>
  <c r="J20" i="26"/>
  <c r="I21" i="26"/>
  <c r="J21" i="26"/>
  <c r="M21" i="26"/>
  <c r="K21" i="26"/>
  <c r="H22" i="26"/>
  <c r="K22" i="26"/>
  <c r="L22" i="26"/>
  <c r="J22" i="26"/>
  <c r="I23" i="26"/>
  <c r="J23" i="26"/>
  <c r="M23" i="26"/>
  <c r="K23" i="26"/>
  <c r="H24" i="26"/>
  <c r="K24" i="26"/>
  <c r="L24" i="26"/>
  <c r="J24" i="26"/>
  <c r="I25" i="26"/>
  <c r="J25" i="26"/>
  <c r="M25" i="26"/>
  <c r="K25" i="26"/>
  <c r="H26" i="26"/>
  <c r="K26" i="26"/>
  <c r="L26" i="26"/>
  <c r="J26" i="26"/>
  <c r="I27" i="26"/>
  <c r="J27" i="26"/>
  <c r="K27" i="26"/>
  <c r="M27" i="26"/>
  <c r="H27" i="26"/>
  <c r="L27" i="26"/>
  <c r="H5" i="26"/>
  <c r="I5" i="26"/>
  <c r="J6" i="26"/>
  <c r="K28" i="26"/>
  <c r="L5" i="26"/>
  <c r="M5" i="26"/>
  <c r="J28" i="26"/>
  <c r="M28" i="26" l="1"/>
  <c r="I26" i="26"/>
  <c r="I24" i="26"/>
  <c r="M22" i="26"/>
  <c r="I20" i="26"/>
  <c r="I18" i="26"/>
  <c r="M16" i="26"/>
  <c r="M14" i="26"/>
  <c r="M12" i="26"/>
  <c r="M10" i="26"/>
  <c r="M8" i="26"/>
  <c r="I6" i="26"/>
  <c r="H28" i="26"/>
  <c r="I28" i="26"/>
  <c r="M26" i="26"/>
  <c r="M24" i="26"/>
  <c r="I22" i="26"/>
  <c r="M20" i="26"/>
  <c r="M18" i="26"/>
  <c r="I16" i="26"/>
  <c r="I14" i="26"/>
  <c r="I12" i="26"/>
  <c r="I10" i="26"/>
  <c r="I8" i="26"/>
  <c r="M6" i="26"/>
  <c r="L28" i="26"/>
  <c r="L25" i="26"/>
  <c r="H25" i="26"/>
  <c r="L23" i="26"/>
  <c r="H23" i="26"/>
  <c r="L21" i="26"/>
  <c r="H21" i="26"/>
  <c r="L19" i="26"/>
  <c r="H19" i="26"/>
  <c r="L17" i="26"/>
  <c r="H17" i="26"/>
  <c r="L15" i="26"/>
  <c r="H15" i="26"/>
  <c r="J14" i="26"/>
  <c r="L13" i="26"/>
  <c r="H13" i="26"/>
  <c r="J12" i="26"/>
  <c r="L11" i="26"/>
  <c r="J10" i="26"/>
  <c r="L9" i="26"/>
  <c r="H9" i="26"/>
  <c r="J8" i="26"/>
  <c r="L7" i="26"/>
  <c r="H7" i="26"/>
</calcChain>
</file>

<file path=xl/comments1.xml><?xml version="1.0" encoding="utf-8"?>
<comments xmlns="http://schemas.openxmlformats.org/spreadsheetml/2006/main">
  <authors>
    <author>作成者</author>
  </authors>
  <commentList>
    <comment ref="A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注:1980年は10～14</t>
        </r>
      </text>
    </comment>
  </commentList>
</comments>
</file>

<file path=xl/sharedStrings.xml><?xml version="1.0" encoding="utf-8"?>
<sst xmlns="http://schemas.openxmlformats.org/spreadsheetml/2006/main" count="252" uniqueCount="155">
  <si>
    <r>
      <rPr>
        <sz val="12"/>
        <color theme="1"/>
        <rFont val="ＭＳ Ｐゴシック"/>
        <family val="3"/>
        <charset val="128"/>
      </rPr>
      <t>全年齢</t>
    </r>
    <rPh sb="0" eb="3">
      <t>ゼンネンレイ</t>
    </rPh>
    <phoneticPr fontId="21"/>
  </si>
  <si>
    <t xml:space="preserve"> 5～ 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</si>
  <si>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</si>
  <si>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</si>
  <si>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</si>
  <si>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</si>
  <si>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</si>
  <si>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</si>
  <si>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</si>
  <si>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</si>
  <si>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</si>
  <si>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</si>
  <si>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</si>
  <si>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</si>
  <si>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</si>
  <si>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</si>
  <si>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</si>
  <si>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 歳以上</t>
  </si>
  <si>
    <r>
      <t>5</t>
    </r>
    <r>
      <rPr>
        <sz val="11"/>
        <color theme="1"/>
        <rFont val="ＭＳ Ｐゴシック"/>
        <family val="3"/>
        <charset val="128"/>
      </rPr>
      <t>～</t>
    </r>
    <r>
      <rPr>
        <sz val="11"/>
        <color theme="1"/>
        <rFont val="Arial"/>
        <family val="2"/>
      </rPr>
      <t>14</t>
    </r>
    <phoneticPr fontId="21"/>
  </si>
  <si>
    <r>
      <t>5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 xml:space="preserve"> 9</t>
    </r>
    <phoneticPr fontId="21"/>
  </si>
  <si>
    <r>
      <rPr>
        <sz val="11"/>
        <color theme="1"/>
        <rFont val="ＭＳ Ｐゴシック"/>
        <family val="2"/>
        <charset val="128"/>
      </rPr>
      <t>図</t>
    </r>
    <r>
      <rPr>
        <sz val="11"/>
        <color theme="1"/>
        <rFont val="Arial"/>
        <family val="2"/>
      </rPr>
      <t>1  5</t>
    </r>
    <r>
      <rPr>
        <sz val="11"/>
        <color theme="1"/>
        <rFont val="ＭＳ Ｐゴシック"/>
        <family val="2"/>
        <charset val="128"/>
      </rPr>
      <t>年移動率</t>
    </r>
    <rPh sb="0" eb="1">
      <t>ズ</t>
    </rPh>
    <rPh sb="5" eb="6">
      <t>ネン</t>
    </rPh>
    <rPh sb="6" eb="8">
      <t>イドウ</t>
    </rPh>
    <rPh sb="8" eb="9">
      <t>リツ</t>
    </rPh>
    <phoneticPr fontId="21"/>
  </si>
  <si>
    <r>
      <t>b.</t>
    </r>
    <r>
      <rPr>
        <sz val="11"/>
        <color theme="1"/>
        <rFont val="ＭＳ Ｐゴシック"/>
        <family val="3"/>
        <charset val="128"/>
      </rPr>
      <t>一般世帯（施設除く）</t>
    </r>
    <rPh sb="2" eb="4">
      <t>イッパン</t>
    </rPh>
    <rPh sb="4" eb="6">
      <t>セタイ</t>
    </rPh>
    <rPh sb="7" eb="9">
      <t>シセツ</t>
    </rPh>
    <rPh sb="9" eb="10">
      <t>ノゾ</t>
    </rPh>
    <phoneticPr fontId="21"/>
  </si>
  <si>
    <t>年齢</t>
    <rPh sb="0" eb="2">
      <t>ネンレイ</t>
    </rPh>
    <phoneticPr fontId="21"/>
  </si>
  <si>
    <r>
      <t>a.</t>
    </r>
    <r>
      <rPr>
        <sz val="11"/>
        <color theme="1"/>
        <rFont val="ＭＳ Ｐゴシック"/>
        <family val="2"/>
        <charset val="128"/>
      </rPr>
      <t>全人口</t>
    </r>
    <rPh sb="2" eb="5">
      <t>ゼンジンコウ</t>
    </rPh>
    <phoneticPr fontId="21"/>
  </si>
  <si>
    <t>年齢</t>
    <rPh sb="0" eb="2">
      <t>ネンレイ</t>
    </rPh>
    <phoneticPr fontId="21"/>
  </si>
  <si>
    <t>不詳</t>
  </si>
  <si>
    <t>その他</t>
  </si>
  <si>
    <t>定年退職</t>
  </si>
  <si>
    <t>n</t>
  </si>
  <si>
    <t>-</t>
  </si>
  <si>
    <t>仕事</t>
  </si>
  <si>
    <t>住宅環境</t>
  </si>
  <si>
    <t>世帯変化</t>
  </si>
  <si>
    <t>65+(n)</t>
  </si>
  <si>
    <t>介護(施設)</t>
    <phoneticPr fontId="21"/>
  </si>
  <si>
    <t>介護(一般世帯)</t>
  </si>
  <si>
    <t>2015/6</t>
  </si>
  <si>
    <t>2000/1</t>
  </si>
  <si>
    <t>介護(施設等)</t>
  </si>
  <si>
    <t>95+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</si>
  <si>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</si>
  <si>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</si>
  <si>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</si>
  <si>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</si>
  <si>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</si>
  <si>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</si>
  <si>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</si>
  <si>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</si>
  <si>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</si>
  <si>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</si>
  <si>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</si>
  <si>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介護
（施設）</t>
    <rPh sb="4" eb="6">
      <t>シセツ</t>
    </rPh>
    <phoneticPr fontId="21"/>
  </si>
  <si>
    <t>介護
(一般世帯)</t>
    <rPh sb="4" eb="6">
      <t>イッパン</t>
    </rPh>
    <rPh sb="6" eb="8">
      <t>セタイ</t>
    </rPh>
    <phoneticPr fontId="21"/>
  </si>
  <si>
    <t>男性</t>
    <rPh sb="0" eb="2">
      <t>ダンセイ</t>
    </rPh>
    <phoneticPr fontId="21"/>
  </si>
  <si>
    <t xml:space="preserve"> </t>
    <phoneticPr fontId="21"/>
  </si>
  <si>
    <t>女性</t>
    <rPh sb="0" eb="2">
      <t>ジョセイ</t>
    </rPh>
    <phoneticPr fontId="21"/>
  </si>
  <si>
    <t>合計</t>
    <rPh sb="0" eb="2">
      <t>ゴウケイ</t>
    </rPh>
    <phoneticPr fontId="21"/>
  </si>
  <si>
    <r>
      <rPr>
        <sz val="11"/>
        <color theme="1"/>
        <rFont val="ＭＳ Ｐゴシック"/>
        <family val="2"/>
        <charset val="128"/>
      </rPr>
      <t>合計</t>
    </r>
    <rPh sb="0" eb="2">
      <t>ゴウケイ</t>
    </rPh>
    <phoneticPr fontId="21"/>
  </si>
  <si>
    <r>
      <rPr>
        <sz val="9"/>
        <rFont val="MS Gothic"/>
        <family val="3"/>
        <charset val="128"/>
      </rPr>
      <t>不詳</t>
    </r>
  </si>
  <si>
    <r>
      <rPr>
        <sz val="9"/>
        <rFont val="MS Gothic"/>
        <family val="3"/>
        <charset val="128"/>
      </rPr>
      <t>その他</t>
    </r>
  </si>
  <si>
    <r>
      <rPr>
        <sz val="9"/>
        <rFont val="MS Gothic"/>
        <family val="3"/>
        <charset val="128"/>
      </rPr>
      <t>介護</t>
    </r>
  </si>
  <si>
    <r>
      <rPr>
        <sz val="9"/>
        <rFont val="MS Gothic"/>
        <family val="3"/>
        <charset val="128"/>
      </rPr>
      <t>世帯変化</t>
    </r>
  </si>
  <si>
    <r>
      <rPr>
        <sz val="9"/>
        <rFont val="MS Gothic"/>
        <family val="3"/>
        <charset val="128"/>
      </rPr>
      <t>住宅環境</t>
    </r>
  </si>
  <si>
    <r>
      <rPr>
        <sz val="9"/>
        <rFont val="MS Gothic"/>
        <family val="3"/>
        <charset val="128"/>
      </rPr>
      <t>定年退職</t>
    </r>
  </si>
  <si>
    <r>
      <rPr>
        <sz val="9"/>
        <rFont val="MS Gothic"/>
        <family val="3"/>
        <charset val="128"/>
      </rPr>
      <t>仕事</t>
    </r>
  </si>
  <si>
    <r>
      <rPr>
        <sz val="9"/>
        <rFont val="ＭＳ Ｐゴシック"/>
        <family val="2"/>
        <charset val="128"/>
      </rPr>
      <t>合計</t>
    </r>
    <rPh sb="0" eb="2">
      <t>ゴウケイ</t>
    </rPh>
    <phoneticPr fontId="21"/>
  </si>
  <si>
    <t>高齢移動類型</t>
    <phoneticPr fontId="21"/>
  </si>
  <si>
    <r>
      <rPr>
        <sz val="9"/>
        <color theme="1"/>
        <rFont val="ＭＳ Ｐゴシック"/>
        <family val="3"/>
        <charset val="128"/>
      </rPr>
      <t xml:space="preserve">Ⅰ
</t>
    </r>
    <r>
      <rPr>
        <sz val="9"/>
        <color theme="1"/>
        <rFont val="Arial"/>
        <family val="2"/>
      </rPr>
      <t>(3,963)</t>
    </r>
    <phoneticPr fontId="21"/>
  </si>
  <si>
    <r>
      <rPr>
        <sz val="9"/>
        <color theme="1"/>
        <rFont val="ＭＳ Ｐゴシック"/>
        <family val="3"/>
        <charset val="128"/>
      </rPr>
      <t xml:space="preserve">Ⅱ
</t>
    </r>
    <r>
      <rPr>
        <sz val="9"/>
        <color theme="1"/>
        <rFont val="Arial"/>
        <family val="2"/>
      </rPr>
      <t>(2,621)</t>
    </r>
    <phoneticPr fontId="21"/>
  </si>
  <si>
    <r>
      <rPr>
        <sz val="9"/>
        <color theme="1"/>
        <rFont val="ＭＳ Ｐゴシック"/>
        <family val="3"/>
        <charset val="128"/>
      </rPr>
      <t xml:space="preserve">Ⅲ
</t>
    </r>
    <r>
      <rPr>
        <sz val="9"/>
        <color theme="1"/>
        <rFont val="Arial"/>
        <family val="2"/>
      </rPr>
      <t>(1,952)</t>
    </r>
    <phoneticPr fontId="21"/>
  </si>
  <si>
    <r>
      <rPr>
        <sz val="9"/>
        <color theme="1"/>
        <rFont val="ＭＳ Ｐゴシック"/>
        <family val="3"/>
        <charset val="128"/>
      </rPr>
      <t xml:space="preserve">Ⅳ
</t>
    </r>
    <r>
      <rPr>
        <sz val="9"/>
        <color theme="1"/>
        <rFont val="Arial"/>
        <family val="2"/>
      </rPr>
      <t>(4,201)</t>
    </r>
    <phoneticPr fontId="21"/>
  </si>
  <si>
    <r>
      <rPr>
        <sz val="9"/>
        <color theme="1"/>
        <rFont val="ＭＳ Ｐゴシック"/>
        <family val="3"/>
        <charset val="128"/>
      </rPr>
      <t xml:space="preserve">Ⅴ
</t>
    </r>
    <r>
      <rPr>
        <sz val="9"/>
        <color theme="1"/>
        <rFont val="Arial"/>
        <family val="2"/>
      </rPr>
      <t>(1,908)</t>
    </r>
    <phoneticPr fontId="21"/>
  </si>
  <si>
    <r>
      <rPr>
        <sz val="9"/>
        <color theme="1"/>
        <rFont val="ＭＳ Ｐゴシック"/>
        <family val="3"/>
        <charset val="128"/>
      </rPr>
      <t xml:space="preserve">Ⅵ
</t>
    </r>
    <r>
      <rPr>
        <sz val="9"/>
        <color theme="1"/>
        <rFont val="Arial"/>
        <family val="2"/>
      </rPr>
      <t>(3,707)</t>
    </r>
    <phoneticPr fontId="21"/>
  </si>
  <si>
    <r>
      <rPr>
        <sz val="9"/>
        <color theme="1"/>
        <rFont val="ＭＳ Ｐゴシック"/>
        <family val="3"/>
        <charset val="128"/>
      </rPr>
      <t xml:space="preserve">Ⅶ
</t>
    </r>
    <r>
      <rPr>
        <sz val="9"/>
        <color theme="1"/>
        <rFont val="Arial"/>
        <family val="2"/>
      </rPr>
      <t>(3,798)</t>
    </r>
    <phoneticPr fontId="21"/>
  </si>
  <si>
    <r>
      <rPr>
        <sz val="9"/>
        <color theme="1"/>
        <rFont val="ＭＳ Ｐゴシック"/>
        <family val="3"/>
        <charset val="128"/>
      </rPr>
      <t xml:space="preserve">Ⅷ
</t>
    </r>
    <r>
      <rPr>
        <sz val="9"/>
        <color theme="1"/>
        <rFont val="Arial"/>
        <family val="2"/>
      </rPr>
      <t>(1,717)</t>
    </r>
    <phoneticPr fontId="21"/>
  </si>
  <si>
    <r>
      <rPr>
        <sz val="9"/>
        <color theme="1"/>
        <rFont val="ＭＳ Ｐゴシック"/>
        <family val="3"/>
        <charset val="128"/>
      </rPr>
      <t xml:space="preserve">Ⅸ
</t>
    </r>
    <r>
      <rPr>
        <sz val="9"/>
        <color theme="1"/>
        <rFont val="Arial"/>
        <family val="2"/>
      </rPr>
      <t>(2,144)</t>
    </r>
    <phoneticPr fontId="21"/>
  </si>
  <si>
    <r>
      <rPr>
        <sz val="9"/>
        <color theme="1"/>
        <rFont val="ＭＳ Ｐゴシック"/>
        <family val="3"/>
        <charset val="128"/>
      </rPr>
      <t xml:space="preserve">Ⅹ
</t>
    </r>
    <r>
      <rPr>
        <sz val="9"/>
        <color theme="1"/>
        <rFont val="Arial"/>
        <family val="2"/>
      </rPr>
      <t>(2,536)</t>
    </r>
    <phoneticPr fontId="21"/>
  </si>
  <si>
    <r>
      <rPr>
        <sz val="11"/>
        <color theme="1"/>
        <rFont val="ＭＳ ゴシック"/>
        <family val="3"/>
        <charset val="128"/>
      </rPr>
      <t>図</t>
    </r>
    <r>
      <rPr>
        <sz val="11"/>
        <color theme="1"/>
        <rFont val="Arial"/>
        <family val="2"/>
      </rPr>
      <t xml:space="preserve"> 2</t>
    </r>
    <r>
      <rPr>
        <sz val="11"/>
        <color theme="1"/>
        <rFont val="ＭＳ ゴシック"/>
        <family val="3"/>
        <charset val="128"/>
      </rPr>
      <t>　高齢者の移動理由（過去</t>
    </r>
    <r>
      <rPr>
        <sz val="11"/>
        <color theme="1"/>
        <rFont val="Arial"/>
        <family val="2"/>
      </rPr>
      <t>5</t>
    </r>
    <r>
      <rPr>
        <sz val="11"/>
        <color theme="1"/>
        <rFont val="ＭＳ ゴシック"/>
        <family val="3"/>
        <charset val="128"/>
      </rPr>
      <t>年以内移動について）</t>
    </r>
  </si>
  <si>
    <r>
      <rPr>
        <sz val="11"/>
        <color theme="1"/>
        <rFont val="ＭＳ ゴシック"/>
        <family val="3"/>
        <charset val="128"/>
      </rPr>
      <t>回答数</t>
    </r>
    <rPh sb="0" eb="3">
      <t>カイトウスウ</t>
    </rPh>
    <phoneticPr fontId="21"/>
  </si>
  <si>
    <r>
      <rPr>
        <sz val="10"/>
        <color theme="1"/>
        <rFont val="ＭＳ ゴシック"/>
        <family val="3"/>
        <charset val="128"/>
      </rPr>
      <t>構成割合</t>
    </r>
    <rPh sb="0" eb="2">
      <t>コウセイ</t>
    </rPh>
    <rPh sb="2" eb="4">
      <t>ワリアイ</t>
    </rPh>
    <phoneticPr fontId="21"/>
  </si>
  <si>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Arial"/>
        <family val="2"/>
      </rPr>
      <t>3</t>
    </r>
    <r>
      <rPr>
        <sz val="11"/>
        <color theme="1"/>
        <rFont val="ＭＳ ゴシック"/>
        <family val="3"/>
        <charset val="128"/>
      </rPr>
      <t xml:space="preserve">回
</t>
    </r>
    <r>
      <rPr>
        <sz val="11"/>
        <color theme="1"/>
        <rFont val="Arial"/>
        <family val="2"/>
      </rPr>
      <t>1991</t>
    </r>
    <rPh sb="0" eb="1">
      <t>ダイ</t>
    </rPh>
    <rPh sb="2" eb="3">
      <t>カイ</t>
    </rPh>
    <phoneticPr fontId="69"/>
  </si>
  <si>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Arial"/>
        <family val="2"/>
      </rPr>
      <t>4</t>
    </r>
    <r>
      <rPr>
        <sz val="11"/>
        <color theme="1"/>
        <rFont val="ＭＳ ゴシック"/>
        <family val="3"/>
        <charset val="128"/>
      </rPr>
      <t xml:space="preserve">回
</t>
    </r>
    <r>
      <rPr>
        <sz val="11"/>
        <color theme="1"/>
        <rFont val="Arial"/>
        <family val="2"/>
      </rPr>
      <t>1996</t>
    </r>
    <phoneticPr fontId="69"/>
  </si>
  <si>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Arial"/>
        <family val="2"/>
      </rPr>
      <t>5</t>
    </r>
    <r>
      <rPr>
        <sz val="11"/>
        <color theme="1"/>
        <rFont val="ＭＳ ゴシック"/>
        <family val="3"/>
        <charset val="128"/>
      </rPr>
      <t xml:space="preserve">回
</t>
    </r>
    <r>
      <rPr>
        <sz val="11"/>
        <color theme="1"/>
        <rFont val="Arial"/>
        <family val="2"/>
      </rPr>
      <t>2001</t>
    </r>
    <phoneticPr fontId="69"/>
  </si>
  <si>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Arial"/>
        <family val="2"/>
      </rPr>
      <t>6</t>
    </r>
    <r>
      <rPr>
        <sz val="11"/>
        <color theme="1"/>
        <rFont val="ＭＳ ゴシック"/>
        <family val="3"/>
        <charset val="128"/>
      </rPr>
      <t xml:space="preserve">回
</t>
    </r>
    <r>
      <rPr>
        <sz val="11"/>
        <color theme="1"/>
        <rFont val="Arial"/>
        <family val="2"/>
      </rPr>
      <t>2006</t>
    </r>
    <phoneticPr fontId="69"/>
  </si>
  <si>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Arial"/>
        <family val="2"/>
      </rPr>
      <t>7</t>
    </r>
    <r>
      <rPr>
        <sz val="11"/>
        <color theme="1"/>
        <rFont val="ＭＳ ゴシック"/>
        <family val="3"/>
        <charset val="128"/>
      </rPr>
      <t xml:space="preserve">回
</t>
    </r>
    <r>
      <rPr>
        <sz val="11"/>
        <color theme="1"/>
        <rFont val="Arial"/>
        <family val="2"/>
      </rPr>
      <t>2011</t>
    </r>
    <phoneticPr fontId="69"/>
  </si>
  <si>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Arial"/>
        <family val="2"/>
      </rPr>
      <t>8</t>
    </r>
    <r>
      <rPr>
        <sz val="11"/>
        <color theme="1"/>
        <rFont val="ＭＳ ゴシック"/>
        <family val="3"/>
        <charset val="128"/>
      </rPr>
      <t xml:space="preserve">回
</t>
    </r>
    <r>
      <rPr>
        <sz val="11"/>
        <color theme="1"/>
        <rFont val="Arial"/>
        <family val="2"/>
      </rPr>
      <t>2016</t>
    </r>
    <phoneticPr fontId="69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</si>
  <si>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2"/>
      </rPr>
      <t>3</t>
    </r>
    <r>
      <rPr>
        <sz val="10"/>
        <color theme="1"/>
        <rFont val="ＭＳ ゴシック"/>
        <family val="3"/>
        <charset val="128"/>
      </rPr>
      <t xml:space="preserve">回
</t>
    </r>
    <r>
      <rPr>
        <sz val="10"/>
        <color theme="1"/>
        <rFont val="Arial"/>
        <family val="2"/>
      </rPr>
      <t>1991</t>
    </r>
    <rPh sb="0" eb="1">
      <t>ダイ</t>
    </rPh>
    <rPh sb="2" eb="3">
      <t>カイ</t>
    </rPh>
    <phoneticPr fontId="69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</si>
  <si>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2"/>
      </rPr>
      <t>4</t>
    </r>
    <r>
      <rPr>
        <sz val="10"/>
        <color theme="1"/>
        <rFont val="ＭＳ ゴシック"/>
        <family val="3"/>
        <charset val="128"/>
      </rPr>
      <t xml:space="preserve">回
</t>
    </r>
    <r>
      <rPr>
        <sz val="10"/>
        <color theme="1"/>
        <rFont val="Arial"/>
        <family val="2"/>
      </rPr>
      <t>1996</t>
    </r>
    <phoneticPr fontId="69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</si>
  <si>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2"/>
      </rPr>
      <t>5</t>
    </r>
    <r>
      <rPr>
        <sz val="10"/>
        <color theme="1"/>
        <rFont val="ＭＳ ゴシック"/>
        <family val="3"/>
        <charset val="128"/>
      </rPr>
      <t xml:space="preserve">回
</t>
    </r>
    <r>
      <rPr>
        <sz val="10"/>
        <color theme="1"/>
        <rFont val="Arial"/>
        <family val="2"/>
      </rPr>
      <t>2001</t>
    </r>
    <phoneticPr fontId="69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</si>
  <si>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2"/>
      </rPr>
      <t>6</t>
    </r>
    <r>
      <rPr>
        <sz val="10"/>
        <color theme="1"/>
        <rFont val="ＭＳ ゴシック"/>
        <family val="3"/>
        <charset val="128"/>
      </rPr>
      <t xml:space="preserve">回
</t>
    </r>
    <r>
      <rPr>
        <sz val="10"/>
        <color theme="1"/>
        <rFont val="Arial"/>
        <family val="2"/>
      </rPr>
      <t>2006</t>
    </r>
    <phoneticPr fontId="69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</si>
  <si>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2"/>
      </rPr>
      <t>7</t>
    </r>
    <r>
      <rPr>
        <sz val="10"/>
        <color theme="1"/>
        <rFont val="ＭＳ ゴシック"/>
        <family val="3"/>
        <charset val="128"/>
      </rPr>
      <t xml:space="preserve">回
</t>
    </r>
    <r>
      <rPr>
        <sz val="10"/>
        <color theme="1"/>
        <rFont val="Arial"/>
        <family val="2"/>
      </rPr>
      <t>2011</t>
    </r>
    <phoneticPr fontId="69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</si>
  <si>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2"/>
      </rPr>
      <t>8</t>
    </r>
    <r>
      <rPr>
        <sz val="10"/>
        <color theme="1"/>
        <rFont val="ＭＳ ゴシック"/>
        <family val="3"/>
        <charset val="128"/>
      </rPr>
      <t xml:space="preserve">回
</t>
    </r>
    <r>
      <rPr>
        <sz val="10"/>
        <color theme="1"/>
        <rFont val="Arial"/>
        <family val="2"/>
      </rPr>
      <t>2016</t>
    </r>
    <phoneticPr fontId="69"/>
  </si>
  <si>
    <r>
      <rPr>
        <sz val="11"/>
        <color theme="1"/>
        <rFont val="ＭＳ ゴシック"/>
        <family val="3"/>
        <charset val="128"/>
      </rPr>
      <t>入学・進学</t>
    </r>
  </si>
  <si>
    <r>
      <rPr>
        <sz val="11"/>
        <color theme="1"/>
        <rFont val="ＭＳ ゴシック"/>
        <family val="3"/>
        <charset val="128"/>
      </rPr>
      <t>就職</t>
    </r>
  </si>
  <si>
    <r>
      <rPr>
        <sz val="11"/>
        <color theme="1"/>
        <rFont val="ＭＳ ゴシック"/>
        <family val="3"/>
        <charset val="128"/>
      </rPr>
      <t>転職</t>
    </r>
  </si>
  <si>
    <r>
      <rPr>
        <sz val="11"/>
        <color theme="1"/>
        <rFont val="ＭＳ ゴシック"/>
        <family val="3"/>
        <charset val="128"/>
      </rPr>
      <t>転勤</t>
    </r>
  </si>
  <si>
    <r>
      <rPr>
        <sz val="11"/>
        <color theme="1"/>
        <rFont val="ＭＳ ゴシック"/>
        <family val="3"/>
        <charset val="128"/>
      </rPr>
      <t>家業継承</t>
    </r>
  </si>
  <si>
    <r>
      <rPr>
        <sz val="11"/>
        <color theme="1"/>
        <rFont val="ＭＳ ゴシック"/>
        <family val="3"/>
        <charset val="128"/>
      </rPr>
      <t>定年退職</t>
    </r>
  </si>
  <si>
    <r>
      <rPr>
        <sz val="11"/>
        <color theme="1"/>
        <rFont val="ＭＳ ゴシック"/>
        <family val="3"/>
        <charset val="128"/>
      </rPr>
      <t>住宅事情</t>
    </r>
  </si>
  <si>
    <r>
      <rPr>
        <sz val="11"/>
        <color theme="1"/>
        <rFont val="ＭＳ ゴシック"/>
        <family val="3"/>
        <charset val="128"/>
      </rPr>
      <t>生活環境上の理由</t>
    </r>
  </si>
  <si>
    <r>
      <rPr>
        <sz val="11"/>
        <color theme="1"/>
        <rFont val="ＭＳ ゴシック"/>
        <family val="3"/>
        <charset val="128"/>
      </rPr>
      <t>通勤通学の便</t>
    </r>
  </si>
  <si>
    <r>
      <rPr>
        <sz val="11"/>
        <color theme="1"/>
        <rFont val="ＭＳ ゴシック"/>
        <family val="3"/>
        <charset val="128"/>
      </rPr>
      <t>親と同居</t>
    </r>
  </si>
  <si>
    <r>
      <rPr>
        <sz val="11"/>
        <color theme="1"/>
        <rFont val="ＭＳ ゴシック"/>
        <family val="3"/>
        <charset val="128"/>
      </rPr>
      <t>親と近居</t>
    </r>
  </si>
  <si>
    <r>
      <rPr>
        <sz val="11"/>
        <color theme="1"/>
        <rFont val="ＭＳ ゴシック"/>
        <family val="3"/>
        <charset val="128"/>
      </rPr>
      <t>親と同居・近居</t>
    </r>
  </si>
  <si>
    <r>
      <rPr>
        <sz val="11"/>
        <color theme="1"/>
        <rFont val="ＭＳ ゴシック"/>
        <family val="3"/>
        <charset val="128"/>
      </rPr>
      <t>子と同居・近居</t>
    </r>
  </si>
  <si>
    <r>
      <rPr>
        <sz val="11"/>
        <color theme="1"/>
        <rFont val="ＭＳ ゴシック"/>
        <family val="3"/>
        <charset val="128"/>
      </rPr>
      <t>子と同居</t>
    </r>
  </si>
  <si>
    <r>
      <rPr>
        <sz val="11"/>
        <color theme="1"/>
        <rFont val="ＭＳ ゴシック"/>
        <family val="3"/>
        <charset val="128"/>
      </rPr>
      <t>子と近居</t>
    </r>
  </si>
  <si>
    <r>
      <rPr>
        <sz val="11"/>
        <color theme="1"/>
        <rFont val="ＭＳ ゴシック"/>
        <family val="3"/>
        <charset val="128"/>
      </rPr>
      <t>家族の移動に伴って</t>
    </r>
  </si>
  <si>
    <r>
      <rPr>
        <sz val="11"/>
        <color theme="1"/>
        <rFont val="ＭＳ ゴシック"/>
        <family val="3"/>
        <charset val="128"/>
      </rPr>
      <t>結婚</t>
    </r>
  </si>
  <si>
    <r>
      <rPr>
        <sz val="11"/>
        <color theme="1"/>
        <rFont val="ＭＳ ゴシック"/>
        <family val="3"/>
        <charset val="128"/>
      </rPr>
      <t>離婚</t>
    </r>
  </si>
  <si>
    <r>
      <rPr>
        <sz val="11"/>
        <color theme="1"/>
        <rFont val="ＭＳ ゴシック"/>
        <family val="3"/>
        <charset val="128"/>
      </rPr>
      <t>配偶者の死亡</t>
    </r>
  </si>
  <si>
    <r>
      <rPr>
        <sz val="11"/>
        <color theme="1"/>
        <rFont val="ＭＳ ゴシック"/>
        <family val="3"/>
        <charset val="128"/>
      </rPr>
      <t>子育て環境上の理由</t>
    </r>
  </si>
  <si>
    <r>
      <rPr>
        <sz val="11"/>
        <color theme="1"/>
        <rFont val="ＭＳ ゴシック"/>
        <family val="3"/>
        <charset val="128"/>
      </rPr>
      <t>健康上の理由</t>
    </r>
  </si>
  <si>
    <r>
      <rPr>
        <sz val="11"/>
        <color theme="1"/>
        <rFont val="ＭＳ ゴシック"/>
        <family val="3"/>
        <charset val="128"/>
      </rPr>
      <t>その他</t>
    </r>
  </si>
  <si>
    <r>
      <rPr>
        <sz val="11"/>
        <color theme="1"/>
        <rFont val="ＭＳ ゴシック"/>
        <family val="3"/>
        <charset val="128"/>
      </rPr>
      <t>不詳</t>
    </r>
  </si>
  <si>
    <r>
      <rPr>
        <sz val="11"/>
        <color theme="1"/>
        <rFont val="ＭＳ ゴシック"/>
        <family val="3"/>
        <charset val="128"/>
      </rPr>
      <t>合計</t>
    </r>
  </si>
  <si>
    <r>
      <rPr>
        <sz val="11"/>
        <color theme="1"/>
        <rFont val="ＭＳ ゴシック"/>
        <family val="3"/>
        <charset val="128"/>
      </rPr>
      <t>表</t>
    </r>
    <r>
      <rPr>
        <sz val="11"/>
        <color theme="1"/>
        <rFont val="Arial"/>
        <family val="2"/>
      </rPr>
      <t xml:space="preserve"> 5</t>
    </r>
    <r>
      <rPr>
        <sz val="11"/>
        <color theme="1"/>
        <rFont val="ＭＳ ゴシック"/>
        <family val="3"/>
        <charset val="128"/>
      </rPr>
      <t>　移動理由・要介護状態別移動者数と移動類型（</t>
    </r>
    <r>
      <rPr>
        <sz val="11"/>
        <color theme="1"/>
        <rFont val="Arial"/>
        <family val="2"/>
      </rPr>
      <t>65</t>
    </r>
    <r>
      <rPr>
        <sz val="11"/>
        <color theme="1"/>
        <rFont val="ＭＳ ゴシック"/>
        <family val="3"/>
        <charset val="128"/>
      </rPr>
      <t>歳以上）</t>
    </r>
  </si>
  <si>
    <r>
      <rPr>
        <sz val="11"/>
        <color theme="1"/>
        <rFont val="ＭＳ ゴシック"/>
        <family val="3"/>
        <charset val="128"/>
      </rPr>
      <t>移動理由</t>
    </r>
  </si>
  <si>
    <r>
      <t>2001</t>
    </r>
    <r>
      <rPr>
        <sz val="11"/>
        <color theme="1"/>
        <rFont val="ＭＳ ゴシック"/>
        <family val="3"/>
        <charset val="128"/>
      </rPr>
      <t>年（第</t>
    </r>
    <r>
      <rPr>
        <sz val="11"/>
        <color theme="1"/>
        <rFont val="Arial"/>
        <family val="2"/>
      </rPr>
      <t>5</t>
    </r>
    <r>
      <rPr>
        <sz val="11"/>
        <color theme="1"/>
        <rFont val="ＭＳ ゴシック"/>
        <family val="3"/>
        <charset val="128"/>
      </rPr>
      <t>回人口移動調査）</t>
    </r>
  </si>
  <si>
    <r>
      <t>2016</t>
    </r>
    <r>
      <rPr>
        <sz val="11"/>
        <color theme="1"/>
        <rFont val="ＭＳ ゴシック"/>
        <family val="3"/>
        <charset val="128"/>
      </rPr>
      <t>年（第</t>
    </r>
    <r>
      <rPr>
        <sz val="11"/>
        <color theme="1"/>
        <rFont val="Arial"/>
        <family val="2"/>
      </rPr>
      <t>8</t>
    </r>
    <r>
      <rPr>
        <sz val="11"/>
        <color theme="1"/>
        <rFont val="ＭＳ ゴシック"/>
        <family val="3"/>
        <charset val="128"/>
      </rPr>
      <t>回人口移動調査）</t>
    </r>
  </si>
  <si>
    <r>
      <rPr>
        <sz val="11"/>
        <color theme="1"/>
        <rFont val="ＭＳ ゴシック"/>
        <family val="3"/>
        <charset val="128"/>
      </rPr>
      <t>要介護</t>
    </r>
  </si>
  <si>
    <r>
      <rPr>
        <sz val="11"/>
        <color theme="1"/>
        <rFont val="ＭＳ ゴシック"/>
        <family val="3"/>
        <charset val="128"/>
      </rPr>
      <t>要手助</t>
    </r>
  </si>
  <si>
    <r>
      <rPr>
        <sz val="11"/>
        <color theme="1"/>
        <rFont val="ＭＳ ゴシック"/>
        <family val="3"/>
        <charset val="128"/>
      </rPr>
      <t>元気</t>
    </r>
  </si>
  <si>
    <r>
      <rPr>
        <sz val="11"/>
        <color theme="1"/>
        <rFont val="ＭＳ ゴシック"/>
        <family val="3"/>
        <charset val="128"/>
      </rPr>
      <t>非突合</t>
    </r>
  </si>
  <si>
    <r>
      <rPr>
        <sz val="11"/>
        <color theme="1"/>
        <rFont val="ＭＳ ゴシック"/>
        <family val="3"/>
        <charset val="128"/>
      </rPr>
      <t>移動類型</t>
    </r>
    <r>
      <rPr>
        <sz val="11"/>
        <color theme="1"/>
        <rFont val="Arial"/>
        <family val="2"/>
      </rPr>
      <t>:</t>
    </r>
  </si>
  <si>
    <r>
      <rPr>
        <sz val="11"/>
        <color theme="1"/>
        <rFont val="ＭＳ ゴシック"/>
        <family val="3"/>
        <charset val="128"/>
      </rPr>
      <t>仕事</t>
    </r>
  </si>
  <si>
    <r>
      <rPr>
        <sz val="11"/>
        <color theme="1"/>
        <rFont val="ＭＳ ゴシック"/>
        <family val="3"/>
        <charset val="128"/>
      </rPr>
      <t>住宅環境</t>
    </r>
  </si>
  <si>
    <r>
      <rPr>
        <sz val="11"/>
        <color theme="1"/>
        <rFont val="ＭＳ ゴシック"/>
        <family val="3"/>
        <charset val="128"/>
      </rPr>
      <t>世帯変化</t>
    </r>
  </si>
  <si>
    <r>
      <rPr>
        <sz val="11"/>
        <color theme="1"/>
        <rFont val="ＭＳ ゴシック"/>
        <family val="3"/>
        <charset val="128"/>
      </rPr>
      <t>介護</t>
    </r>
  </si>
  <si>
    <r>
      <rPr>
        <sz val="11"/>
        <color theme="1"/>
        <rFont val="ＭＳ ゴシック"/>
        <family val="3"/>
        <charset val="128"/>
      </rPr>
      <t>資料</t>
    </r>
    <r>
      <rPr>
        <sz val="11"/>
        <color theme="1"/>
        <rFont val="Arial"/>
        <family val="2"/>
      </rPr>
      <t xml:space="preserve">: </t>
    </r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Arial"/>
        <family val="2"/>
      </rPr>
      <t>5</t>
    </r>
    <r>
      <rPr>
        <sz val="11"/>
        <color theme="1"/>
        <rFont val="ＭＳ ゴシック"/>
        <family val="3"/>
        <charset val="128"/>
      </rPr>
      <t>回・第</t>
    </r>
    <r>
      <rPr>
        <sz val="11"/>
        <color theme="1"/>
        <rFont val="Arial"/>
        <family val="2"/>
      </rPr>
      <t>8</t>
    </r>
    <r>
      <rPr>
        <sz val="11"/>
        <color theme="1"/>
        <rFont val="ＭＳ ゴシック"/>
        <family val="3"/>
        <charset val="128"/>
      </rPr>
      <t>回人口移動調査、国民生活基礎調査（個票）</t>
    </r>
  </si>
  <si>
    <r>
      <rPr>
        <sz val="11"/>
        <color theme="1"/>
        <rFont val="ＭＳ ゴシック"/>
        <family val="3"/>
        <charset val="128"/>
      </rPr>
      <t>図</t>
    </r>
    <r>
      <rPr>
        <sz val="11"/>
        <color theme="1"/>
        <rFont val="Arial"/>
        <family val="2"/>
      </rPr>
      <t xml:space="preserve"> 3</t>
    </r>
    <r>
      <rPr>
        <sz val="11"/>
        <color theme="1"/>
        <rFont val="ＭＳ ゴシック"/>
        <family val="3"/>
        <charset val="128"/>
      </rPr>
      <t>　移動類型別</t>
    </r>
    <r>
      <rPr>
        <sz val="11"/>
        <color theme="1"/>
        <rFont val="Arial"/>
        <family val="2"/>
      </rPr>
      <t>5</t>
    </r>
    <r>
      <rPr>
        <sz val="11"/>
        <color theme="1"/>
        <rFont val="ＭＳ ゴシック"/>
        <family val="3"/>
        <charset val="128"/>
      </rPr>
      <t>年移動率（一般世帯）</t>
    </r>
  </si>
  <si>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Arial"/>
        <family val="2"/>
      </rPr>
      <t>8</t>
    </r>
    <r>
      <rPr>
        <sz val="11"/>
        <color theme="1"/>
        <rFont val="ＭＳ ゴシック"/>
        <family val="3"/>
        <charset val="128"/>
      </rPr>
      <t>回（</t>
    </r>
    <r>
      <rPr>
        <sz val="11"/>
        <color theme="1"/>
        <rFont val="Arial"/>
        <family val="2"/>
      </rPr>
      <t>2016</t>
    </r>
    <r>
      <rPr>
        <sz val="11"/>
        <color theme="1"/>
        <rFont val="ＭＳ ゴシック"/>
        <family val="3"/>
        <charset val="128"/>
      </rPr>
      <t>年）</t>
    </r>
    <rPh sb="0" eb="1">
      <t>ダイ</t>
    </rPh>
    <rPh sb="2" eb="3">
      <t>カイ</t>
    </rPh>
    <rPh sb="8" eb="9">
      <t>ネン</t>
    </rPh>
    <phoneticPr fontId="21"/>
  </si>
  <si>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Arial"/>
        <family val="2"/>
      </rPr>
      <t>5</t>
    </r>
    <r>
      <rPr>
        <sz val="11"/>
        <color theme="1"/>
        <rFont val="ＭＳ ゴシック"/>
        <family val="3"/>
        <charset val="128"/>
      </rPr>
      <t>回（</t>
    </r>
    <r>
      <rPr>
        <sz val="11"/>
        <color theme="1"/>
        <rFont val="Arial"/>
        <family val="2"/>
      </rPr>
      <t>2001</t>
    </r>
    <r>
      <rPr>
        <sz val="11"/>
        <color theme="1"/>
        <rFont val="ＭＳ ゴシック"/>
        <family val="3"/>
        <charset val="128"/>
      </rPr>
      <t>年）</t>
    </r>
    <rPh sb="0" eb="1">
      <t>ダイ</t>
    </rPh>
    <rPh sb="2" eb="3">
      <t>カイ</t>
    </rPh>
    <rPh sb="8" eb="9">
      <t>ネン</t>
    </rPh>
    <phoneticPr fontId="21"/>
  </si>
  <si>
    <r>
      <rPr>
        <sz val="11"/>
        <color theme="1"/>
        <rFont val="ＭＳ ゴシック"/>
        <family val="3"/>
        <charset val="128"/>
      </rPr>
      <t>人</t>
    </r>
    <rPh sb="0" eb="1">
      <t>ニン</t>
    </rPh>
    <phoneticPr fontId="21"/>
  </si>
  <si>
    <r>
      <rPr>
        <sz val="11"/>
        <color theme="1"/>
        <rFont val="ＭＳ ゴシック"/>
        <family val="3"/>
        <charset val="128"/>
      </rPr>
      <t>移動率</t>
    </r>
    <r>
      <rPr>
        <sz val="11"/>
        <color theme="1"/>
        <rFont val="Arial"/>
        <family val="2"/>
      </rPr>
      <t>%</t>
    </r>
    <rPh sb="0" eb="2">
      <t>イドウ</t>
    </rPh>
    <rPh sb="2" eb="3">
      <t>リツ</t>
    </rPh>
    <phoneticPr fontId="21"/>
  </si>
  <si>
    <r>
      <t>95%</t>
    </r>
    <r>
      <rPr>
        <sz val="11"/>
        <color theme="1"/>
        <rFont val="ＭＳ ゴシック"/>
        <family val="3"/>
        <charset val="128"/>
      </rPr>
      <t>信頼区間</t>
    </r>
    <rPh sb="3" eb="5">
      <t>シンライ</t>
    </rPh>
    <rPh sb="5" eb="7">
      <t>クカン</t>
    </rPh>
    <phoneticPr fontId="21"/>
  </si>
  <si>
    <r>
      <rPr>
        <sz val="11"/>
        <color theme="1"/>
        <rFont val="ＭＳ ゴシック"/>
        <family val="3"/>
        <charset val="128"/>
      </rPr>
      <t>構成</t>
    </r>
    <r>
      <rPr>
        <sz val="11"/>
        <color theme="1"/>
        <rFont val="Arial"/>
        <family val="2"/>
      </rPr>
      <t>%</t>
    </r>
    <rPh sb="0" eb="2">
      <t>コウセイ</t>
    </rPh>
    <phoneticPr fontId="21"/>
  </si>
  <si>
    <r>
      <rPr>
        <sz val="11"/>
        <color theme="1"/>
        <rFont val="ＭＳ ゴシック"/>
        <family val="3"/>
        <charset val="128"/>
      </rPr>
      <t>仕事</t>
    </r>
    <rPh sb="0" eb="2">
      <t>シゴト</t>
    </rPh>
    <phoneticPr fontId="21"/>
  </si>
  <si>
    <r>
      <rPr>
        <sz val="11"/>
        <color theme="1"/>
        <rFont val="ＭＳ ゴシック"/>
        <family val="3"/>
        <charset val="128"/>
      </rPr>
      <t>定年退職</t>
    </r>
    <rPh sb="0" eb="2">
      <t>テイネン</t>
    </rPh>
    <rPh sb="2" eb="4">
      <t>タイショク</t>
    </rPh>
    <phoneticPr fontId="21"/>
  </si>
  <si>
    <r>
      <rPr>
        <sz val="11"/>
        <color theme="1"/>
        <rFont val="ＭＳ ゴシック"/>
        <family val="3"/>
        <charset val="128"/>
      </rPr>
      <t>住宅環境</t>
    </r>
    <rPh sb="0" eb="2">
      <t>ジュウタク</t>
    </rPh>
    <rPh sb="2" eb="4">
      <t>カンキョウ</t>
    </rPh>
    <phoneticPr fontId="21"/>
  </si>
  <si>
    <r>
      <rPr>
        <sz val="11"/>
        <color theme="1"/>
        <rFont val="ＭＳ ゴシック"/>
        <family val="3"/>
        <charset val="128"/>
      </rPr>
      <t>世帯変化</t>
    </r>
    <rPh sb="0" eb="2">
      <t>セタイ</t>
    </rPh>
    <rPh sb="2" eb="4">
      <t>ヘンカ</t>
    </rPh>
    <phoneticPr fontId="21"/>
  </si>
  <si>
    <r>
      <rPr>
        <sz val="11"/>
        <color theme="1"/>
        <rFont val="ＭＳ ゴシック"/>
        <family val="3"/>
        <charset val="128"/>
      </rPr>
      <t>介護</t>
    </r>
    <rPh sb="0" eb="2">
      <t>カイゴ</t>
    </rPh>
    <phoneticPr fontId="21"/>
  </si>
  <si>
    <r>
      <rPr>
        <sz val="11"/>
        <color theme="1"/>
        <rFont val="ＭＳ ゴシック"/>
        <family val="3"/>
        <charset val="128"/>
      </rPr>
      <t>その他</t>
    </r>
    <rPh sb="2" eb="3">
      <t>タ</t>
    </rPh>
    <phoneticPr fontId="21"/>
  </si>
  <si>
    <r>
      <rPr>
        <sz val="11"/>
        <color theme="1"/>
        <rFont val="ＭＳ ゴシック"/>
        <family val="3"/>
        <charset val="128"/>
      </rPr>
      <t>不詳</t>
    </r>
    <rPh sb="0" eb="2">
      <t>フショウ</t>
    </rPh>
    <phoneticPr fontId="21"/>
  </si>
  <si>
    <r>
      <t>65</t>
    </r>
    <r>
      <rPr>
        <sz val="11"/>
        <color theme="1"/>
        <rFont val="ＭＳ ゴシック"/>
        <family val="3"/>
        <charset val="128"/>
      </rPr>
      <t>歳以上</t>
    </r>
    <r>
      <rPr>
        <sz val="11"/>
        <color theme="1"/>
        <rFont val="Arial"/>
        <family val="2"/>
      </rPr>
      <t>:5</t>
    </r>
    <r>
      <rPr>
        <sz val="11"/>
        <color theme="1"/>
        <rFont val="ＭＳ ゴシック"/>
        <family val="3"/>
        <charset val="128"/>
      </rPr>
      <t>年移動者</t>
    </r>
    <rPh sb="2" eb="5">
      <t>サイイジョウ</t>
    </rPh>
    <rPh sb="7" eb="8">
      <t>ネン</t>
    </rPh>
    <rPh sb="8" eb="11">
      <t>イドウシャ</t>
    </rPh>
    <phoneticPr fontId="21"/>
  </si>
  <si>
    <r>
      <t>65</t>
    </r>
    <r>
      <rPr>
        <sz val="11"/>
        <color theme="1"/>
        <rFont val="ＭＳ ゴシック"/>
        <family val="3"/>
        <charset val="128"/>
      </rPr>
      <t>歳以上人口</t>
    </r>
    <rPh sb="2" eb="5">
      <t>サイイジョウ</t>
    </rPh>
    <rPh sb="5" eb="7">
      <t>ジンコウ</t>
    </rPh>
    <phoneticPr fontId="21"/>
  </si>
  <si>
    <r>
      <rPr>
        <sz val="11"/>
        <color theme="1"/>
        <rFont val="ＭＳ ゴシック"/>
        <family val="3"/>
        <charset val="128"/>
      </rPr>
      <t>資料</t>
    </r>
    <r>
      <rPr>
        <sz val="11"/>
        <color theme="1"/>
        <rFont val="Arial"/>
        <family val="2"/>
      </rPr>
      <t xml:space="preserve">: </t>
    </r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Arial"/>
        <family val="2"/>
      </rPr>
      <t>5</t>
    </r>
    <r>
      <rPr>
        <sz val="11"/>
        <color theme="1"/>
        <rFont val="ＭＳ ゴシック"/>
        <family val="3"/>
        <charset val="128"/>
      </rPr>
      <t>回・第</t>
    </r>
    <r>
      <rPr>
        <sz val="11"/>
        <color theme="1"/>
        <rFont val="Arial"/>
        <family val="2"/>
      </rPr>
      <t>8</t>
    </r>
    <r>
      <rPr>
        <sz val="11"/>
        <color theme="1"/>
        <rFont val="ＭＳ ゴシック"/>
        <family val="3"/>
        <charset val="128"/>
      </rPr>
      <t>回人口移動調査</t>
    </r>
  </si>
  <si>
    <r>
      <rPr>
        <sz val="10.5"/>
        <color theme="1"/>
        <rFont val="ＭＳ ゴシック"/>
        <family val="3"/>
        <charset val="128"/>
      </rPr>
      <t>図</t>
    </r>
    <r>
      <rPr>
        <sz val="10.5"/>
        <color theme="1"/>
        <rFont val="Arial"/>
        <family val="2"/>
      </rPr>
      <t xml:space="preserve"> 4</t>
    </r>
    <r>
      <rPr>
        <sz val="10.5"/>
        <color theme="1"/>
        <rFont val="ＭＳ ゴシック"/>
        <family val="3"/>
        <charset val="128"/>
      </rPr>
      <t>　類型別移動者数・率（全世帯）（左）</t>
    </r>
    <rPh sb="19" eb="20">
      <t>ヒダリ</t>
    </rPh>
    <phoneticPr fontId="21"/>
  </si>
  <si>
    <r>
      <rPr>
        <sz val="9"/>
        <color theme="1"/>
        <rFont val="ＭＳ ゴシック"/>
        <family val="3"/>
        <charset val="128"/>
      </rPr>
      <t>資料</t>
    </r>
    <r>
      <rPr>
        <sz val="9"/>
        <color theme="1"/>
        <rFont val="Arial"/>
        <family val="2"/>
      </rPr>
      <t xml:space="preserve">: </t>
    </r>
    <r>
      <rPr>
        <sz val="9"/>
        <color theme="1"/>
        <rFont val="ＭＳ ゴシック"/>
        <family val="3"/>
        <charset val="128"/>
      </rPr>
      <t>国勢調査、第</t>
    </r>
    <r>
      <rPr>
        <sz val="9"/>
        <color theme="1"/>
        <rFont val="Arial"/>
        <family val="2"/>
      </rPr>
      <t>5</t>
    </r>
    <r>
      <rPr>
        <sz val="9"/>
        <color theme="1"/>
        <rFont val="ＭＳ ゴシック"/>
        <family val="3"/>
        <charset val="128"/>
      </rPr>
      <t>回・第</t>
    </r>
    <r>
      <rPr>
        <sz val="9"/>
        <color theme="1"/>
        <rFont val="Arial"/>
        <family val="2"/>
      </rPr>
      <t>8</t>
    </r>
    <r>
      <rPr>
        <sz val="9"/>
        <color theme="1"/>
        <rFont val="ＭＳ ゴシック"/>
        <family val="3"/>
        <charset val="128"/>
      </rPr>
      <t>回人口移動調査、国民生活基礎調査</t>
    </r>
  </si>
  <si>
    <r>
      <rPr>
        <sz val="10.5"/>
        <color theme="1"/>
        <rFont val="ＭＳ ゴシック"/>
        <family val="3"/>
        <charset val="128"/>
      </rPr>
      <t>図</t>
    </r>
    <r>
      <rPr>
        <sz val="10.5"/>
        <color theme="1"/>
        <rFont val="Arial"/>
        <family val="2"/>
      </rPr>
      <t xml:space="preserve"> 5</t>
    </r>
    <r>
      <rPr>
        <sz val="10.5"/>
        <color theme="1"/>
        <rFont val="ＭＳ ゴシック"/>
        <family val="3"/>
        <charset val="128"/>
      </rPr>
      <t>　年齢別・類型別移動者数（全世帯、</t>
    </r>
    <r>
      <rPr>
        <sz val="10.5"/>
        <color theme="1"/>
        <rFont val="Arial"/>
        <family val="2"/>
      </rPr>
      <t>2015/6</t>
    </r>
    <r>
      <rPr>
        <sz val="10.5"/>
        <color theme="1"/>
        <rFont val="ＭＳ ゴシック"/>
        <family val="3"/>
        <charset val="128"/>
      </rPr>
      <t>年）</t>
    </r>
  </si>
  <si>
    <r>
      <rPr>
        <sz val="9"/>
        <color theme="1"/>
        <rFont val="ＭＳ ゴシック"/>
        <family val="3"/>
        <charset val="128"/>
      </rPr>
      <t>資料</t>
    </r>
    <r>
      <rPr>
        <sz val="9"/>
        <color theme="1"/>
        <rFont val="Arial"/>
        <family val="2"/>
      </rPr>
      <t xml:space="preserve">: </t>
    </r>
    <r>
      <rPr>
        <sz val="9"/>
        <color theme="1"/>
        <rFont val="ＭＳ ゴシック"/>
        <family val="3"/>
        <charset val="128"/>
      </rPr>
      <t>国勢調査、第</t>
    </r>
    <r>
      <rPr>
        <sz val="9"/>
        <color theme="1"/>
        <rFont val="Arial"/>
        <family val="2"/>
      </rPr>
      <t>8</t>
    </r>
    <r>
      <rPr>
        <sz val="9"/>
        <color theme="1"/>
        <rFont val="ＭＳ ゴシック"/>
        <family val="3"/>
        <charset val="128"/>
      </rPr>
      <t>回人口移動調査、国民生活基礎調査</t>
    </r>
  </si>
  <si>
    <r>
      <rPr>
        <sz val="10.5"/>
        <color theme="1"/>
        <rFont val="ＭＳ ゴシック"/>
        <family val="3"/>
        <charset val="128"/>
      </rPr>
      <t>図</t>
    </r>
    <r>
      <rPr>
        <sz val="10.5"/>
        <color theme="1"/>
        <rFont val="Arial"/>
        <family val="2"/>
      </rPr>
      <t xml:space="preserve"> 4</t>
    </r>
    <r>
      <rPr>
        <sz val="10.5"/>
        <color theme="1"/>
        <rFont val="ＭＳ ゴシック"/>
        <family val="3"/>
        <charset val="128"/>
      </rPr>
      <t>　類型別移動者数・率（全世帯）（右）</t>
    </r>
    <rPh sb="19" eb="20">
      <t>ミギ</t>
    </rPh>
    <phoneticPr fontId="21"/>
  </si>
  <si>
    <r>
      <rPr>
        <sz val="10.5"/>
        <color theme="1"/>
        <rFont val="ＭＳ ゴシック"/>
        <family val="3"/>
        <charset val="128"/>
      </rPr>
      <t>図</t>
    </r>
    <r>
      <rPr>
        <sz val="10.5"/>
        <color theme="1"/>
        <rFont val="Arial"/>
        <family val="2"/>
      </rPr>
      <t xml:space="preserve"> 6</t>
    </r>
    <r>
      <rPr>
        <sz val="10.5"/>
        <color theme="1"/>
        <rFont val="ＭＳ ゴシック"/>
        <family val="3"/>
        <charset val="128"/>
      </rPr>
      <t>　性別・移動類型別移動者数・率（全世帯）（左）</t>
    </r>
    <rPh sb="24" eb="25">
      <t>ヒダリ</t>
    </rPh>
    <phoneticPr fontId="21"/>
  </si>
  <si>
    <r>
      <rPr>
        <sz val="10.5"/>
        <color theme="1"/>
        <rFont val="ＭＳ ゴシック"/>
        <family val="3"/>
        <charset val="128"/>
      </rPr>
      <t>図</t>
    </r>
    <r>
      <rPr>
        <sz val="10.5"/>
        <color theme="1"/>
        <rFont val="Arial"/>
        <family val="2"/>
      </rPr>
      <t xml:space="preserve"> 7</t>
    </r>
    <r>
      <rPr>
        <sz val="10.5"/>
        <color theme="1"/>
        <rFont val="ＭＳ ゴシック"/>
        <family val="3"/>
        <charset val="128"/>
      </rPr>
      <t>　家計支出額階層別移動類型別移動率（</t>
    </r>
    <r>
      <rPr>
        <sz val="10.5"/>
        <color theme="1"/>
        <rFont val="Arial"/>
        <family val="2"/>
      </rPr>
      <t>65</t>
    </r>
    <r>
      <rPr>
        <sz val="10.5"/>
        <color theme="1"/>
        <rFont val="ＭＳ ゴシック"/>
        <family val="3"/>
        <charset val="128"/>
      </rPr>
      <t>歳以上、一般世帯、</t>
    </r>
    <r>
      <rPr>
        <sz val="10.5"/>
        <color theme="1"/>
        <rFont val="Arial"/>
        <family val="2"/>
      </rPr>
      <t>2016</t>
    </r>
    <r>
      <rPr>
        <sz val="10.5"/>
        <color theme="1"/>
        <rFont val="ＭＳ ゴシック"/>
        <family val="3"/>
        <charset val="128"/>
      </rPr>
      <t>年）</t>
    </r>
  </si>
  <si>
    <r>
      <rPr>
        <sz val="9"/>
        <color theme="1"/>
        <rFont val="ＭＳ ゴシック"/>
        <family val="3"/>
        <charset val="128"/>
      </rPr>
      <t>資料</t>
    </r>
    <r>
      <rPr>
        <sz val="9"/>
        <color theme="1"/>
        <rFont val="Arial"/>
        <family val="2"/>
      </rPr>
      <t xml:space="preserve">: </t>
    </r>
    <r>
      <rPr>
        <sz val="9"/>
        <color theme="1"/>
        <rFont val="ＭＳ ゴシック"/>
        <family val="3"/>
        <charset val="128"/>
      </rPr>
      <t>国民生活基礎調査、第</t>
    </r>
    <r>
      <rPr>
        <sz val="9"/>
        <color theme="1"/>
        <rFont val="Arial"/>
        <family val="2"/>
      </rPr>
      <t>8</t>
    </r>
    <r>
      <rPr>
        <sz val="9"/>
        <color theme="1"/>
        <rFont val="ＭＳ ゴシック"/>
        <family val="3"/>
        <charset val="128"/>
      </rPr>
      <t>回人口移動調査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</si>
</sst>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.0"/>
    <numFmt numFmtId="178" formatCode="#,##0.0;[Red]\-#,##0.0"/>
  </numFmts>
  <fonts count="8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theme="1"/>
      <name val="Arial"/>
      <family val="2"/>
    </font>
    <font>
      <sz val="10.5"/>
      <color theme="1"/>
      <name val="游明朝"/>
      <family val="1"/>
      <charset val="128"/>
    </font>
    <font>
      <sz val="9"/>
      <name val="Arial"/>
      <family val="2"/>
    </font>
    <font>
      <sz val="9"/>
      <name val="ＭＳ Ｐゴシック"/>
      <family val="2"/>
      <charset val="128"/>
    </font>
    <font>
      <sz val="9"/>
      <color theme="1"/>
      <name val="Arial"/>
      <family val="2"/>
    </font>
    <font>
      <sz val="9"/>
      <name val="MS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0.5"/>
      <color theme="1"/>
      <name val="Arial"/>
      <family val="2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CC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/>
      <bottom/>
      <diagonal/>
    </border>
  </borders>
  <cellStyleXfs count="21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5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36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31" fillId="34" borderId="0" applyNumberFormat="0" applyBorder="0" applyAlignment="0" applyProtection="0"/>
    <xf numFmtId="0" fontId="32" fillId="51" borderId="10" applyNumberFormat="0" applyAlignment="0" applyProtection="0"/>
    <xf numFmtId="0" fontId="33" fillId="52" borderId="11" applyNumberFormat="0" applyAlignment="0" applyProtection="0"/>
    <xf numFmtId="0" fontId="34" fillId="0" borderId="0" applyNumberFormat="0" applyFill="0" applyBorder="0" applyAlignment="0" applyProtection="0"/>
    <xf numFmtId="0" fontId="35" fillId="35" borderId="0" applyNumberFormat="0" applyBorder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9" fillId="38" borderId="10" applyNumberFormat="0" applyAlignment="0" applyProtection="0"/>
    <xf numFmtId="0" fontId="40" fillId="0" borderId="15" applyNumberFormat="0" applyFill="0" applyAlignment="0" applyProtection="0"/>
    <xf numFmtId="0" fontId="41" fillId="53" borderId="0" applyNumberFormat="0" applyBorder="0" applyAlignment="0" applyProtection="0"/>
    <xf numFmtId="0" fontId="42" fillId="0" borderId="0"/>
    <xf numFmtId="0" fontId="23" fillId="54" borderId="16" applyNumberFormat="0" applyFont="0" applyAlignment="0" applyProtection="0"/>
    <xf numFmtId="0" fontId="43" fillId="51" borderId="17" applyNumberForma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0" applyNumberFormat="0" applyFill="0" applyBorder="0" applyAlignment="0" applyProtection="0"/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7" applyNumberFormat="0" applyAlignment="0" applyProtection="0">
      <alignment vertical="center"/>
    </xf>
    <xf numFmtId="0" fontId="48" fillId="7" borderId="7" applyNumberFormat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8" borderId="8" applyNumberFormat="0" applyFont="0" applyAlignment="0" applyProtection="0">
      <alignment vertical="center"/>
    </xf>
    <xf numFmtId="0" fontId="26" fillId="8" borderId="8" applyNumberFormat="0" applyFont="0" applyAlignment="0" applyProtection="0">
      <alignment vertical="center"/>
    </xf>
    <xf numFmtId="0" fontId="26" fillId="8" borderId="8" applyNumberFormat="0" applyFont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2" fillId="6" borderId="4" applyNumberFormat="0" applyAlignment="0" applyProtection="0">
      <alignment vertical="center"/>
    </xf>
    <xf numFmtId="0" fontId="52" fillId="6" borderId="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9" fillId="6" borderId="5" applyNumberFormat="0" applyAlignment="0" applyProtection="0">
      <alignment vertical="center"/>
    </xf>
    <xf numFmtId="0" fontId="59" fillId="6" borderId="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5" borderId="4" applyNumberFormat="0" applyAlignment="0" applyProtection="0">
      <alignment vertical="center"/>
    </xf>
    <xf numFmtId="0" fontId="61" fillId="5" borderId="4" applyNumberFormat="0" applyAlignment="0" applyProtection="0">
      <alignment vertical="center"/>
    </xf>
    <xf numFmtId="0" fontId="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3" fillId="0" borderId="0"/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54" fillId="0" borderId="0"/>
    <xf numFmtId="0" fontId="28" fillId="0" borderId="0" applyFill="0" applyProtection="0"/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22" fillId="0" borderId="0"/>
    <xf numFmtId="0" fontId="2" fillId="0" borderId="0"/>
    <xf numFmtId="38" fontId="4" fillId="0" borderId="0" applyFont="0" applyFill="0" applyBorder="0" applyAlignment="0" applyProtection="0">
      <alignment vertical="center"/>
    </xf>
    <xf numFmtId="0" fontId="1" fillId="0" borderId="0"/>
    <xf numFmtId="0" fontId="68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4" fillId="0" borderId="0" xfId="0" applyFont="1">
      <alignment vertical="center"/>
    </xf>
    <xf numFmtId="176" fontId="24" fillId="0" borderId="0" xfId="1" applyNumberFormat="1" applyFont="1">
      <alignment vertical="center"/>
    </xf>
    <xf numFmtId="49" fontId="63" fillId="0" borderId="0" xfId="208" applyNumberFormat="1" applyFont="1" applyFill="1" applyBorder="1" applyAlignment="1"/>
    <xf numFmtId="49" fontId="63" fillId="0" borderId="0" xfId="208" applyNumberFormat="1" applyFont="1" applyFill="1" applyBorder="1" applyAlignment="1">
      <alignment horizontal="right"/>
    </xf>
    <xf numFmtId="9" fontId="24" fillId="0" borderId="0" xfId="1" applyFont="1">
      <alignment vertical="center"/>
    </xf>
    <xf numFmtId="38" fontId="24" fillId="0" borderId="0" xfId="209" applyFont="1">
      <alignment vertical="center"/>
    </xf>
    <xf numFmtId="38" fontId="24" fillId="0" borderId="0" xfId="0" applyNumberFormat="1" applyFont="1">
      <alignment vertical="center"/>
    </xf>
    <xf numFmtId="49" fontId="63" fillId="0" borderId="0" xfId="210" applyNumberFormat="1" applyFont="1"/>
    <xf numFmtId="178" fontId="24" fillId="0" borderId="0" xfId="209" applyNumberFormat="1" applyFont="1" applyAlignment="1">
      <alignment horizontal="right" vertical="center"/>
    </xf>
    <xf numFmtId="177" fontId="24" fillId="0" borderId="0" xfId="209" applyNumberFormat="1" applyFont="1" applyAlignment="1">
      <alignment horizontal="right" vertical="center"/>
    </xf>
    <xf numFmtId="0" fontId="27" fillId="0" borderId="0" xfId="0" applyFont="1">
      <alignment vertical="center"/>
    </xf>
    <xf numFmtId="49" fontId="24" fillId="0" borderId="0" xfId="210" applyNumberFormat="1" applyFont="1"/>
    <xf numFmtId="49" fontId="24" fillId="0" borderId="0" xfId="210" applyNumberFormat="1" applyFont="1" applyAlignment="1">
      <alignment horizontal="right"/>
    </xf>
    <xf numFmtId="49" fontId="24" fillId="0" borderId="0" xfId="210" applyNumberFormat="1" applyFont="1" applyAlignment="1">
      <alignment horizontal="left"/>
    </xf>
    <xf numFmtId="0" fontId="68" fillId="0" borderId="0" xfId="211">
      <alignment vertical="center"/>
    </xf>
    <xf numFmtId="0" fontId="70" fillId="0" borderId="0" xfId="211" applyFont="1">
      <alignment vertical="center"/>
    </xf>
    <xf numFmtId="0" fontId="70" fillId="0" borderId="0" xfId="211" applyFont="1" applyAlignment="1">
      <alignment horizontal="center" vertical="center" wrapText="1"/>
    </xf>
    <xf numFmtId="0" fontId="70" fillId="0" borderId="0" xfId="211" applyFont="1" applyAlignment="1">
      <alignment vertical="center" wrapText="1"/>
    </xf>
    <xf numFmtId="176" fontId="24" fillId="0" borderId="0" xfId="212" applyNumberFormat="1" applyFont="1">
      <alignment vertical="center"/>
    </xf>
    <xf numFmtId="0" fontId="7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2" fillId="0" borderId="0" xfId="0" applyFont="1">
      <alignment vertical="center"/>
    </xf>
    <xf numFmtId="10" fontId="72" fillId="0" borderId="0" xfId="1" applyNumberFormat="1" applyFont="1">
      <alignment vertical="center"/>
    </xf>
    <xf numFmtId="38" fontId="0" fillId="0" borderId="0" xfId="0" applyNumberFormat="1">
      <alignment vertical="center"/>
    </xf>
    <xf numFmtId="0" fontId="24" fillId="0" borderId="0" xfId="0" applyFont="1" applyAlignment="1">
      <alignment horizontal="center" vertical="center"/>
    </xf>
    <xf numFmtId="17" fontId="24" fillId="0" borderId="0" xfId="0" applyNumberFormat="1" applyFont="1" applyAlignment="1">
      <alignment horizontal="center" vertical="center"/>
    </xf>
    <xf numFmtId="176" fontId="24" fillId="0" borderId="0" xfId="0" applyNumberFormat="1" applyFont="1">
      <alignment vertical="center"/>
    </xf>
    <xf numFmtId="176" fontId="74" fillId="0" borderId="0" xfId="1" applyNumberFormat="1" applyFont="1">
      <alignment vertical="center"/>
    </xf>
    <xf numFmtId="38" fontId="74" fillId="0" borderId="0" xfId="0" applyNumberFormat="1" applyFont="1">
      <alignment vertical="center"/>
    </xf>
    <xf numFmtId="38" fontId="72" fillId="0" borderId="50" xfId="209" applyFont="1" applyFill="1" applyBorder="1" applyAlignment="1">
      <alignment horizontal="center"/>
    </xf>
    <xf numFmtId="38" fontId="72" fillId="0" borderId="0" xfId="209" applyFont="1" applyBorder="1" applyAlignment="1">
      <alignment horizontal="center" vertical="center" wrapText="1"/>
    </xf>
    <xf numFmtId="38" fontId="75" fillId="0" borderId="0" xfId="209" applyFont="1" applyBorder="1" applyAlignment="1">
      <alignment horizontal="center" vertical="center" wrapText="1"/>
    </xf>
    <xf numFmtId="38" fontId="72" fillId="0" borderId="0" xfId="209" applyFont="1" applyFill="1" applyBorder="1" applyAlignment="1">
      <alignment horizontal="left" vertical="top"/>
    </xf>
    <xf numFmtId="176" fontId="72" fillId="0" borderId="0" xfId="1" applyNumberFormat="1" applyFont="1" applyFill="1" applyBorder="1" applyAlignment="1">
      <alignment horizontal="right" vertical="top"/>
    </xf>
    <xf numFmtId="176" fontId="74" fillId="0" borderId="0" xfId="0" applyNumberFormat="1" applyFont="1" applyFill="1" applyBorder="1">
      <alignment vertical="center"/>
    </xf>
    <xf numFmtId="176" fontId="72" fillId="0" borderId="0" xfId="0" applyNumberFormat="1" applyFont="1" applyFill="1" applyBorder="1">
      <alignment vertical="center"/>
    </xf>
    <xf numFmtId="38" fontId="75" fillId="0" borderId="0" xfId="209" applyFont="1" applyFill="1" applyBorder="1" applyAlignment="1">
      <alignment horizontal="center" vertical="top" wrapText="1"/>
    </xf>
    <xf numFmtId="38" fontId="74" fillId="0" borderId="0" xfId="209" applyFont="1" applyFill="1" applyBorder="1" applyAlignment="1">
      <alignment horizontal="center" wrapText="1"/>
    </xf>
    <xf numFmtId="0" fontId="76" fillId="0" borderId="0" xfId="0" applyFont="1" applyFill="1" applyBorder="1" applyAlignment="1">
      <alignment horizontal="center" vertical="center"/>
    </xf>
    <xf numFmtId="0" fontId="7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211" applyFont="1">
      <alignment vertical="center"/>
    </xf>
    <xf numFmtId="0" fontId="24" fillId="0" borderId="0" xfId="211" applyFont="1" applyAlignment="1">
      <alignment horizontal="center" vertical="center" wrapText="1"/>
    </xf>
    <xf numFmtId="0" fontId="24" fillId="0" borderId="0" xfId="211" applyFont="1" applyAlignment="1">
      <alignment vertical="center" wrapText="1"/>
    </xf>
    <xf numFmtId="38" fontId="24" fillId="0" borderId="0" xfId="211" applyNumberFormat="1" applyFont="1">
      <alignment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center" vertical="center"/>
    </xf>
    <xf numFmtId="0" fontId="24" fillId="0" borderId="24" xfId="0" applyFont="1" applyBorder="1" applyAlignment="1">
      <alignment horizontal="right" vertical="center"/>
    </xf>
    <xf numFmtId="0" fontId="24" fillId="0" borderId="26" xfId="0" applyFont="1" applyBorder="1" applyAlignment="1">
      <alignment horizontal="right" vertical="center"/>
    </xf>
    <xf numFmtId="3" fontId="24" fillId="0" borderId="24" xfId="0" applyNumberFormat="1" applyFont="1" applyBorder="1" applyAlignment="1">
      <alignment horizontal="right" vertical="center"/>
    </xf>
    <xf numFmtId="0" fontId="24" fillId="0" borderId="29" xfId="0" applyFont="1" applyBorder="1" applyAlignment="1">
      <alignment horizontal="left" vertical="center"/>
    </xf>
    <xf numFmtId="0" fontId="24" fillId="0" borderId="31" xfId="0" applyFont="1" applyBorder="1" applyAlignment="1">
      <alignment horizontal="right" vertical="center"/>
    </xf>
    <xf numFmtId="0" fontId="24" fillId="0" borderId="35" xfId="0" applyFont="1" applyBorder="1" applyAlignment="1">
      <alignment horizontal="left" vertical="center"/>
    </xf>
    <xf numFmtId="0" fontId="24" fillId="0" borderId="32" xfId="0" applyFont="1" applyBorder="1" applyAlignment="1">
      <alignment horizontal="right" vertical="center"/>
    </xf>
    <xf numFmtId="0" fontId="24" fillId="0" borderId="38" xfId="0" applyFont="1" applyBorder="1" applyAlignment="1">
      <alignment horizontal="left" vertical="center"/>
    </xf>
    <xf numFmtId="0" fontId="24" fillId="0" borderId="23" xfId="0" applyFont="1" applyBorder="1" applyAlignment="1">
      <alignment horizontal="right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right" vertical="center"/>
    </xf>
    <xf numFmtId="3" fontId="24" fillId="0" borderId="40" xfId="0" applyNumberFormat="1" applyFont="1" applyBorder="1" applyAlignment="1">
      <alignment horizontal="right" vertical="center"/>
    </xf>
    <xf numFmtId="0" fontId="24" fillId="0" borderId="38" xfId="0" applyFont="1" applyBorder="1" applyAlignment="1">
      <alignment horizontal="center" vertical="center"/>
    </xf>
    <xf numFmtId="0" fontId="24" fillId="55" borderId="42" xfId="0" applyFont="1" applyFill="1" applyBorder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24" fillId="56" borderId="44" xfId="0" applyFont="1" applyFill="1" applyBorder="1" applyAlignment="1">
      <alignment vertical="center" wrapText="1"/>
    </xf>
    <xf numFmtId="0" fontId="24" fillId="0" borderId="45" xfId="0" applyFont="1" applyBorder="1" applyAlignment="1">
      <alignment vertical="center" wrapText="1"/>
    </xf>
    <xf numFmtId="0" fontId="24" fillId="58" borderId="46" xfId="0" applyFont="1" applyFill="1" applyBorder="1" applyAlignment="1">
      <alignment vertical="center" wrapText="1"/>
    </xf>
    <xf numFmtId="0" fontId="24" fillId="59" borderId="46" xfId="0" applyFont="1" applyFill="1" applyBorder="1" applyAlignment="1">
      <alignment vertical="center" wrapText="1"/>
    </xf>
    <xf numFmtId="0" fontId="24" fillId="0" borderId="47" xfId="0" applyFont="1" applyBorder="1" applyAlignment="1">
      <alignment vertical="center" wrapText="1"/>
    </xf>
    <xf numFmtId="0" fontId="24" fillId="57" borderId="48" xfId="0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55" borderId="24" xfId="0" applyFont="1" applyFill="1" applyBorder="1" applyAlignment="1">
      <alignment horizontal="center" vertical="center"/>
    </xf>
    <xf numFmtId="0" fontId="24" fillId="55" borderId="26" xfId="0" applyFont="1" applyFill="1" applyBorder="1" applyAlignment="1">
      <alignment horizontal="center" vertical="center"/>
    </xf>
    <xf numFmtId="0" fontId="24" fillId="55" borderId="24" xfId="0" applyFont="1" applyFill="1" applyBorder="1" applyAlignment="1">
      <alignment horizontal="right" vertical="center"/>
    </xf>
    <xf numFmtId="0" fontId="24" fillId="55" borderId="26" xfId="0" applyFont="1" applyFill="1" applyBorder="1" applyAlignment="1">
      <alignment horizontal="right" vertical="center"/>
    </xf>
    <xf numFmtId="3" fontId="24" fillId="55" borderId="26" xfId="0" applyNumberFormat="1" applyFont="1" applyFill="1" applyBorder="1" applyAlignment="1">
      <alignment horizontal="right" vertical="center"/>
    </xf>
    <xf numFmtId="3" fontId="24" fillId="55" borderId="24" xfId="0" applyNumberFormat="1" applyFont="1" applyFill="1" applyBorder="1" applyAlignment="1">
      <alignment horizontal="right" vertical="center"/>
    </xf>
    <xf numFmtId="0" fontId="24" fillId="55" borderId="27" xfId="0" applyFont="1" applyFill="1" applyBorder="1" applyAlignment="1">
      <alignment horizontal="right" vertical="center"/>
    </xf>
    <xf numFmtId="0" fontId="24" fillId="55" borderId="28" xfId="0" applyFont="1" applyFill="1" applyBorder="1" applyAlignment="1">
      <alignment horizontal="right" vertical="center"/>
    </xf>
    <xf numFmtId="3" fontId="24" fillId="55" borderId="28" xfId="0" applyNumberFormat="1" applyFont="1" applyFill="1" applyBorder="1" applyAlignment="1">
      <alignment horizontal="right" vertical="center"/>
    </xf>
    <xf numFmtId="0" fontId="24" fillId="56" borderId="23" xfId="0" applyFont="1" applyFill="1" applyBorder="1" applyAlignment="1">
      <alignment horizontal="right" vertical="center"/>
    </xf>
    <xf numFmtId="0" fontId="24" fillId="56" borderId="30" xfId="0" applyFont="1" applyFill="1" applyBorder="1" applyAlignment="1">
      <alignment horizontal="right" vertical="center"/>
    </xf>
    <xf numFmtId="3" fontId="24" fillId="56" borderId="23" xfId="0" applyNumberFormat="1" applyFont="1" applyFill="1" applyBorder="1" applyAlignment="1">
      <alignment horizontal="right" vertical="center"/>
    </xf>
    <xf numFmtId="3" fontId="24" fillId="56" borderId="30" xfId="0" applyNumberFormat="1" applyFont="1" applyFill="1" applyBorder="1" applyAlignment="1">
      <alignment horizontal="right" vertical="center"/>
    </xf>
    <xf numFmtId="0" fontId="24" fillId="57" borderId="24" xfId="0" applyFont="1" applyFill="1" applyBorder="1" applyAlignment="1">
      <alignment horizontal="right" vertical="center"/>
    </xf>
    <xf numFmtId="0" fontId="24" fillId="57" borderId="26" xfId="0" applyFont="1" applyFill="1" applyBorder="1" applyAlignment="1">
      <alignment horizontal="right" vertical="center"/>
    </xf>
    <xf numFmtId="0" fontId="24" fillId="58" borderId="32" xfId="0" applyFont="1" applyFill="1" applyBorder="1" applyAlignment="1">
      <alignment horizontal="right" vertical="center"/>
    </xf>
    <xf numFmtId="3" fontId="24" fillId="57" borderId="24" xfId="0" applyNumberFormat="1" applyFont="1" applyFill="1" applyBorder="1" applyAlignment="1">
      <alignment horizontal="right" vertical="center"/>
    </xf>
    <xf numFmtId="3" fontId="24" fillId="57" borderId="26" xfId="0" applyNumberFormat="1" applyFont="1" applyFill="1" applyBorder="1" applyAlignment="1">
      <alignment horizontal="right" vertical="center"/>
    </xf>
    <xf numFmtId="3" fontId="24" fillId="58" borderId="32" xfId="0" applyNumberFormat="1" applyFont="1" applyFill="1" applyBorder="1" applyAlignment="1">
      <alignment horizontal="right" vertical="center"/>
    </xf>
    <xf numFmtId="0" fontId="24" fillId="57" borderId="23" xfId="0" applyFont="1" applyFill="1" applyBorder="1" applyAlignment="1">
      <alignment horizontal="right" vertical="center"/>
    </xf>
    <xf numFmtId="0" fontId="24" fillId="57" borderId="33" xfId="0" applyFont="1" applyFill="1" applyBorder="1" applyAlignment="1">
      <alignment horizontal="right" vertical="center"/>
    </xf>
    <xf numFmtId="0" fontId="24" fillId="58" borderId="34" xfId="0" applyFont="1" applyFill="1" applyBorder="1" applyAlignment="1">
      <alignment horizontal="right" vertical="center"/>
    </xf>
    <xf numFmtId="3" fontId="24" fillId="57" borderId="23" xfId="0" applyNumberFormat="1" applyFont="1" applyFill="1" applyBorder="1" applyAlignment="1">
      <alignment horizontal="right" vertical="center"/>
    </xf>
    <xf numFmtId="3" fontId="24" fillId="57" borderId="33" xfId="0" applyNumberFormat="1" applyFont="1" applyFill="1" applyBorder="1" applyAlignment="1">
      <alignment horizontal="right" vertical="center"/>
    </xf>
    <xf numFmtId="3" fontId="24" fillId="58" borderId="34" xfId="0" applyNumberFormat="1" applyFont="1" applyFill="1" applyBorder="1" applyAlignment="1">
      <alignment horizontal="right" vertical="center"/>
    </xf>
    <xf numFmtId="0" fontId="24" fillId="55" borderId="23" xfId="0" applyFont="1" applyFill="1" applyBorder="1" applyAlignment="1">
      <alignment horizontal="right" vertical="center"/>
    </xf>
    <xf numFmtId="0" fontId="24" fillId="55" borderId="33" xfId="0" applyFont="1" applyFill="1" applyBorder="1" applyAlignment="1">
      <alignment horizontal="right" vertical="center"/>
    </xf>
    <xf numFmtId="3" fontId="24" fillId="55" borderId="33" xfId="0" applyNumberFormat="1" applyFont="1" applyFill="1" applyBorder="1" applyAlignment="1">
      <alignment horizontal="right" vertical="center"/>
    </xf>
    <xf numFmtId="0" fontId="24" fillId="59" borderId="32" xfId="0" applyFont="1" applyFill="1" applyBorder="1" applyAlignment="1">
      <alignment horizontal="right" vertical="center"/>
    </xf>
    <xf numFmtId="3" fontId="24" fillId="59" borderId="32" xfId="0" applyNumberFormat="1" applyFont="1" applyFill="1" applyBorder="1" applyAlignment="1">
      <alignment horizontal="right" vertical="center"/>
    </xf>
    <xf numFmtId="0" fontId="24" fillId="59" borderId="24" xfId="0" applyFont="1" applyFill="1" applyBorder="1" applyAlignment="1">
      <alignment horizontal="right" vertical="center"/>
    </xf>
    <xf numFmtId="3" fontId="24" fillId="59" borderId="24" xfId="0" applyNumberFormat="1" applyFont="1" applyFill="1" applyBorder="1" applyAlignment="1">
      <alignment horizontal="right" vertical="center"/>
    </xf>
    <xf numFmtId="0" fontId="24" fillId="59" borderId="36" xfId="0" applyFont="1" applyFill="1" applyBorder="1" applyAlignment="1">
      <alignment horizontal="right" vertical="center"/>
    </xf>
    <xf numFmtId="0" fontId="24" fillId="59" borderId="34" xfId="0" applyFont="1" applyFill="1" applyBorder="1" applyAlignment="1">
      <alignment horizontal="right" vertical="center"/>
    </xf>
    <xf numFmtId="0" fontId="24" fillId="59" borderId="23" xfId="0" applyFont="1" applyFill="1" applyBorder="1" applyAlignment="1">
      <alignment horizontal="right" vertical="center"/>
    </xf>
    <xf numFmtId="3" fontId="24" fillId="59" borderId="37" xfId="0" applyNumberFormat="1" applyFont="1" applyFill="1" applyBorder="1" applyAlignment="1">
      <alignment horizontal="right" vertical="center"/>
    </xf>
    <xf numFmtId="0" fontId="74" fillId="0" borderId="0" xfId="0" applyFont="1" applyAlignment="1">
      <alignment horizontal="left" vertical="center"/>
    </xf>
    <xf numFmtId="10" fontId="24" fillId="0" borderId="0" xfId="1" applyNumberFormat="1" applyFont="1">
      <alignment vertical="center"/>
    </xf>
    <xf numFmtId="10" fontId="24" fillId="0" borderId="0" xfId="1" applyNumberFormat="1" applyFont="1" applyAlignment="1">
      <alignment vertical="center"/>
    </xf>
    <xf numFmtId="38" fontId="24" fillId="0" borderId="0" xfId="209" applyFont="1" applyBorder="1" applyAlignment="1">
      <alignment vertical="center"/>
    </xf>
    <xf numFmtId="38" fontId="72" fillId="0" borderId="49" xfId="209" applyFont="1" applyFill="1" applyBorder="1" applyAlignment="1">
      <alignment horizontal="left" vertical="top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4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</cellXfs>
  <cellStyles count="214">
    <cellStyle name="20% - Accent1" xfId="47"/>
    <cellStyle name="20% - Accent2" xfId="48"/>
    <cellStyle name="20% - Accent3" xfId="49"/>
    <cellStyle name="20% - Accent4" xfId="50"/>
    <cellStyle name="20% - Accent5" xfId="51"/>
    <cellStyle name="20% - Accent6" xfId="52"/>
    <cellStyle name="20% - アクセント 1" xfId="20" builtinId="30" customBuiltin="1"/>
    <cellStyle name="20% - アクセント 1 2" xfId="53"/>
    <cellStyle name="20% - アクセント 1 3" xfId="54"/>
    <cellStyle name="20% - アクセント 1 4" xfId="55"/>
    <cellStyle name="20% - アクセント 2" xfId="24" builtinId="34" customBuiltin="1"/>
    <cellStyle name="20% - アクセント 2 2" xfId="56"/>
    <cellStyle name="20% - アクセント 2 3" xfId="57"/>
    <cellStyle name="20% - アクセント 2 4" xfId="58"/>
    <cellStyle name="20% - アクセント 3" xfId="28" builtinId="38" customBuiltin="1"/>
    <cellStyle name="20% - アクセント 3 2" xfId="59"/>
    <cellStyle name="20% - アクセント 3 3" xfId="60"/>
    <cellStyle name="20% - アクセント 3 4" xfId="61"/>
    <cellStyle name="20% - アクセント 4" xfId="32" builtinId="42" customBuiltin="1"/>
    <cellStyle name="20% - アクセント 4 2" xfId="62"/>
    <cellStyle name="20% - アクセント 4 3" xfId="63"/>
    <cellStyle name="20% - アクセント 4 4" xfId="64"/>
    <cellStyle name="20% - アクセント 5" xfId="36" builtinId="46" customBuiltin="1"/>
    <cellStyle name="20% - アクセント 5 2" xfId="65"/>
    <cellStyle name="20% - アクセント 5 3" xfId="66"/>
    <cellStyle name="20% - アクセント 5 4" xfId="67"/>
    <cellStyle name="20% - アクセント 6" xfId="40" builtinId="50" customBuiltin="1"/>
    <cellStyle name="20% - アクセント 6 2" xfId="68"/>
    <cellStyle name="20% - アクセント 6 3" xfId="69"/>
    <cellStyle name="20% - アクセント 6 4" xfId="70"/>
    <cellStyle name="40% - Accent1" xfId="71"/>
    <cellStyle name="40% - Accent2" xfId="72"/>
    <cellStyle name="40% - Accent3" xfId="73"/>
    <cellStyle name="40% - Accent4" xfId="74"/>
    <cellStyle name="40% - Accent5" xfId="75"/>
    <cellStyle name="40% - Accent6" xfId="76"/>
    <cellStyle name="40% - アクセント 1" xfId="21" builtinId="31" customBuiltin="1"/>
    <cellStyle name="40% - アクセント 1 2" xfId="77"/>
    <cellStyle name="40% - アクセント 1 3" xfId="78"/>
    <cellStyle name="40% - アクセント 1 4" xfId="79"/>
    <cellStyle name="40% - アクセント 2" xfId="25" builtinId="35" customBuiltin="1"/>
    <cellStyle name="40% - アクセント 2 2" xfId="80"/>
    <cellStyle name="40% - アクセント 2 3" xfId="81"/>
    <cellStyle name="40% - アクセント 2 4" xfId="82"/>
    <cellStyle name="40% - アクセント 3" xfId="29" builtinId="39" customBuiltin="1"/>
    <cellStyle name="40% - アクセント 3 2" xfId="83"/>
    <cellStyle name="40% - アクセント 3 3" xfId="84"/>
    <cellStyle name="40% - アクセント 3 4" xfId="85"/>
    <cellStyle name="40% - アクセント 4" xfId="33" builtinId="43" customBuiltin="1"/>
    <cellStyle name="40% - アクセント 4 2" xfId="86"/>
    <cellStyle name="40% - アクセント 4 3" xfId="87"/>
    <cellStyle name="40% - アクセント 4 4" xfId="88"/>
    <cellStyle name="40% - アクセント 5" xfId="37" builtinId="47" customBuiltin="1"/>
    <cellStyle name="40% - アクセント 5 2" xfId="89"/>
    <cellStyle name="40% - アクセント 5 3" xfId="90"/>
    <cellStyle name="40% - アクセント 5 4" xfId="91"/>
    <cellStyle name="40% - アクセント 6" xfId="41" builtinId="51" customBuiltin="1"/>
    <cellStyle name="40% - アクセント 6 2" xfId="92"/>
    <cellStyle name="40% - アクセント 6 3" xfId="93"/>
    <cellStyle name="40% - アクセント 6 4" xfId="94"/>
    <cellStyle name="60% - Accent1" xfId="95"/>
    <cellStyle name="60% - Accent2" xfId="96"/>
    <cellStyle name="60% - Accent3" xfId="97"/>
    <cellStyle name="60% - Accent4" xfId="98"/>
    <cellStyle name="60% - Accent5" xfId="99"/>
    <cellStyle name="60% - Accent6" xfId="100"/>
    <cellStyle name="60% - アクセント 1" xfId="22" builtinId="32" customBuiltin="1"/>
    <cellStyle name="60% - アクセント 1 2" xfId="101"/>
    <cellStyle name="60% - アクセント 1 3" xfId="102"/>
    <cellStyle name="60% - アクセント 2" xfId="26" builtinId="36" customBuiltin="1"/>
    <cellStyle name="60% - アクセント 2 2" xfId="103"/>
    <cellStyle name="60% - アクセント 2 3" xfId="104"/>
    <cellStyle name="60% - アクセント 3" xfId="30" builtinId="40" customBuiltin="1"/>
    <cellStyle name="60% - アクセント 3 2" xfId="105"/>
    <cellStyle name="60% - アクセント 3 3" xfId="106"/>
    <cellStyle name="60% - アクセント 4" xfId="34" builtinId="44" customBuiltin="1"/>
    <cellStyle name="60% - アクセント 4 2" xfId="107"/>
    <cellStyle name="60% - アクセント 4 3" xfId="108"/>
    <cellStyle name="60% - アクセント 5" xfId="38" builtinId="48" customBuiltin="1"/>
    <cellStyle name="60% - アクセント 5 2" xfId="109"/>
    <cellStyle name="60% - アクセント 5 3" xfId="110"/>
    <cellStyle name="60% - アクセント 6" xfId="42" builtinId="52" customBuiltin="1"/>
    <cellStyle name="60% - アクセント 6 2" xfId="111"/>
    <cellStyle name="60% - アクセント 6 3" xfId="11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Bad" xfId="119"/>
    <cellStyle name="Calculation" xfId="120"/>
    <cellStyle name="Check Cell" xfId="121"/>
    <cellStyle name="Explanatory Text" xfId="122"/>
    <cellStyle name="Good" xfId="123"/>
    <cellStyle name="Heading 1" xfId="124"/>
    <cellStyle name="Heading 2" xfId="125"/>
    <cellStyle name="Heading 3" xfId="126"/>
    <cellStyle name="Heading 4" xfId="127"/>
    <cellStyle name="Input" xfId="128"/>
    <cellStyle name="Linked Cell" xfId="129"/>
    <cellStyle name="Neutral" xfId="130"/>
    <cellStyle name="Normal_CONSTANT" xfId="131"/>
    <cellStyle name="Note" xfId="132"/>
    <cellStyle name="Output" xfId="133"/>
    <cellStyle name="Title" xfId="134"/>
    <cellStyle name="Total" xfId="135"/>
    <cellStyle name="Warning Text" xfId="136"/>
    <cellStyle name="アクセント 1" xfId="19" builtinId="29" customBuiltin="1"/>
    <cellStyle name="アクセント 1 2" xfId="137"/>
    <cellStyle name="アクセント 1 3" xfId="138"/>
    <cellStyle name="アクセント 2" xfId="23" builtinId="33" customBuiltin="1"/>
    <cellStyle name="アクセント 2 2" xfId="139"/>
    <cellStyle name="アクセント 2 3" xfId="140"/>
    <cellStyle name="アクセント 3" xfId="27" builtinId="37" customBuiltin="1"/>
    <cellStyle name="アクセント 3 2" xfId="141"/>
    <cellStyle name="アクセント 3 3" xfId="142"/>
    <cellStyle name="アクセント 4" xfId="31" builtinId="41" customBuiltin="1"/>
    <cellStyle name="アクセント 4 2" xfId="143"/>
    <cellStyle name="アクセント 4 3" xfId="144"/>
    <cellStyle name="アクセント 5" xfId="35" builtinId="45" customBuiltin="1"/>
    <cellStyle name="アクセント 5 2" xfId="145"/>
    <cellStyle name="アクセント 5 3" xfId="146"/>
    <cellStyle name="アクセント 6" xfId="39" builtinId="49" customBuiltin="1"/>
    <cellStyle name="アクセント 6 2" xfId="147"/>
    <cellStyle name="アクセント 6 3" xfId="148"/>
    <cellStyle name="タイトル" xfId="2" builtinId="15" customBuiltin="1"/>
    <cellStyle name="タイトル 2" xfId="149"/>
    <cellStyle name="タイトル 3" xfId="150"/>
    <cellStyle name="チェック セル" xfId="14" builtinId="23" customBuiltin="1"/>
    <cellStyle name="チェック セル 2" xfId="151"/>
    <cellStyle name="チェック セル 3" xfId="152"/>
    <cellStyle name="どちらでもない" xfId="9" builtinId="28" customBuiltin="1"/>
    <cellStyle name="どちらでもない 2" xfId="153"/>
    <cellStyle name="どちらでもない 3" xfId="154"/>
    <cellStyle name="パーセント" xfId="1" builtinId="5"/>
    <cellStyle name="パーセント 2" xfId="45"/>
    <cellStyle name="パーセント 2 2" xfId="155"/>
    <cellStyle name="パーセント 2 3" xfId="156"/>
    <cellStyle name="パーセント 3" xfId="157"/>
    <cellStyle name="パーセント 4" xfId="158"/>
    <cellStyle name="パーセント 5" xfId="212"/>
    <cellStyle name="メモ" xfId="16" builtinId="10" customBuiltin="1"/>
    <cellStyle name="メモ 2" xfId="159"/>
    <cellStyle name="メモ 3" xfId="160"/>
    <cellStyle name="メモ 4" xfId="161"/>
    <cellStyle name="リンク セル" xfId="13" builtinId="24" customBuiltin="1"/>
    <cellStyle name="リンク セル 2" xfId="162"/>
    <cellStyle name="リンク セル 3" xfId="163"/>
    <cellStyle name="悪い" xfId="8" builtinId="27" customBuiltin="1"/>
    <cellStyle name="悪い 2" xfId="164"/>
    <cellStyle name="悪い 3" xfId="165"/>
    <cellStyle name="計算" xfId="12" builtinId="22" customBuiltin="1"/>
    <cellStyle name="計算 2" xfId="166"/>
    <cellStyle name="計算 3" xfId="167"/>
    <cellStyle name="警告文" xfId="15" builtinId="11" customBuiltin="1"/>
    <cellStyle name="警告文 2" xfId="168"/>
    <cellStyle name="警告文 3" xfId="169"/>
    <cellStyle name="桁区切り" xfId="209" builtinId="6"/>
    <cellStyle name="桁区切り 2" xfId="170"/>
    <cellStyle name="桁区切り 2 2" xfId="171"/>
    <cellStyle name="桁区切り 2 3" xfId="172"/>
    <cellStyle name="桁区切り 3" xfId="173"/>
    <cellStyle name="桁区切り 3 2" xfId="174"/>
    <cellStyle name="桁区切り 4" xfId="175"/>
    <cellStyle name="桁区切り 5" xfId="176"/>
    <cellStyle name="桁区切り 6" xfId="177"/>
    <cellStyle name="桁区切り 7" xfId="213"/>
    <cellStyle name="見出し 1" xfId="3" builtinId="16" customBuiltin="1"/>
    <cellStyle name="見出し 1 2" xfId="178"/>
    <cellStyle name="見出し 1 3" xfId="179"/>
    <cellStyle name="見出し 2" xfId="4" builtinId="17" customBuiltin="1"/>
    <cellStyle name="見出し 2 2" xfId="180"/>
    <cellStyle name="見出し 2 3" xfId="181"/>
    <cellStyle name="見出し 3" xfId="5" builtinId="18" customBuiltin="1"/>
    <cellStyle name="見出し 3 2" xfId="182"/>
    <cellStyle name="見出し 3 3" xfId="183"/>
    <cellStyle name="見出し 4" xfId="6" builtinId="19" customBuiltin="1"/>
    <cellStyle name="見出し 4 2" xfId="184"/>
    <cellStyle name="見出し 4 3" xfId="185"/>
    <cellStyle name="集計" xfId="18" builtinId="25" customBuiltin="1"/>
    <cellStyle name="集計 2" xfId="186"/>
    <cellStyle name="集計 3" xfId="187"/>
    <cellStyle name="出力" xfId="11" builtinId="21" customBuiltin="1"/>
    <cellStyle name="出力 2" xfId="188"/>
    <cellStyle name="出力 3" xfId="189"/>
    <cellStyle name="説明文" xfId="17" builtinId="53" customBuiltin="1"/>
    <cellStyle name="説明文 2" xfId="190"/>
    <cellStyle name="説明文 3" xfId="191"/>
    <cellStyle name="入力" xfId="10" builtinId="20" customBuiltin="1"/>
    <cellStyle name="入力 2" xfId="192"/>
    <cellStyle name="入力 3" xfId="193"/>
    <cellStyle name="標準" xfId="0" builtinId="0"/>
    <cellStyle name="標準 2" xfId="43"/>
    <cellStyle name="標準 2 2" xfId="44"/>
    <cellStyle name="標準 2 2 2" xfId="194"/>
    <cellStyle name="標準 2 2 3" xfId="195"/>
    <cellStyle name="標準 2 2 4" xfId="207"/>
    <cellStyle name="標準 2 3" xfId="196"/>
    <cellStyle name="標準 3" xfId="46"/>
    <cellStyle name="標準 3 2" xfId="197"/>
    <cellStyle name="標準 3 3" xfId="198"/>
    <cellStyle name="標準 4" xfId="199"/>
    <cellStyle name="標準 4 2" xfId="200"/>
    <cellStyle name="標準 4 3" xfId="201"/>
    <cellStyle name="標準 5" xfId="202"/>
    <cellStyle name="標準 6" xfId="203"/>
    <cellStyle name="標準 7" xfId="204"/>
    <cellStyle name="標準 8" xfId="211"/>
    <cellStyle name="標準_JB16 2 2" xfId="208"/>
    <cellStyle name="標準_JB16 2 2 2" xfId="210"/>
    <cellStyle name="良い" xfId="7" builtinId="26" customBuiltin="1"/>
    <cellStyle name="良い 2" xfId="205"/>
    <cellStyle name="良い 3" xfId="2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55771306298275"/>
          <c:y val="4.8511576626240352E-2"/>
          <c:w val="0.78957101160924614"/>
          <c:h val="0.711165475870091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図1a!$H$4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circle"/>
            <c:size val="4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図1a!$B$5:$B$21</c:f>
              <c:numCache>
                <c:formatCode>@</c:formatCode>
                <c:ptCount val="17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  <c:pt idx="12">
                  <c:v>67.5</c:v>
                </c:pt>
                <c:pt idx="13">
                  <c:v>72.5</c:v>
                </c:pt>
                <c:pt idx="14">
                  <c:v>77.5</c:v>
                </c:pt>
                <c:pt idx="15">
                  <c:v>82.5</c:v>
                </c:pt>
                <c:pt idx="16">
                  <c:v>87.5</c:v>
                </c:pt>
              </c:numCache>
            </c:numRef>
          </c:xVal>
          <c:yVal>
            <c:numRef>
              <c:f>図1a!$H$5:$H$21</c:f>
              <c:numCache>
                <c:formatCode>0%</c:formatCode>
                <c:ptCount val="17"/>
                <c:pt idx="0">
                  <c:v>0.35480932964134998</c:v>
                </c:pt>
                <c:pt idx="1">
                  <c:v>0.19159400982502883</c:v>
                </c:pt>
                <c:pt idx="2">
                  <c:v>0.20589493670886075</c:v>
                </c:pt>
                <c:pt idx="3">
                  <c:v>0.36660012766988931</c:v>
                </c:pt>
                <c:pt idx="4">
                  <c:v>0.48862170028571666</c:v>
                </c:pt>
                <c:pt idx="5">
                  <c:v>0.51349220877594104</c:v>
                </c:pt>
                <c:pt idx="6">
                  <c:v>0.39213882621342644</c:v>
                </c:pt>
                <c:pt idx="7">
                  <c:v>0.26008869151816871</c:v>
                </c:pt>
                <c:pt idx="8">
                  <c:v>0.18398501499932257</c:v>
                </c:pt>
                <c:pt idx="9">
                  <c:v>0.14151072584159594</c:v>
                </c:pt>
                <c:pt idx="10">
                  <c:v>0.1154639018555286</c:v>
                </c:pt>
                <c:pt idx="11">
                  <c:v>9.6678157181679172E-2</c:v>
                </c:pt>
                <c:pt idx="12">
                  <c:v>7.9192764322662396E-2</c:v>
                </c:pt>
                <c:pt idx="13">
                  <c:v>6.9831164105057228E-2</c:v>
                </c:pt>
                <c:pt idx="14">
                  <c:v>7.5206062815661376E-2</c:v>
                </c:pt>
                <c:pt idx="15">
                  <c:v>0.10628206981660622</c:v>
                </c:pt>
                <c:pt idx="16">
                  <c:v>0.21282373586578607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56-4EAC-A03F-9970BB0B61E2}"/>
            </c:ext>
          </c:extLst>
        </c:ser>
        <c:ser>
          <c:idx val="5"/>
          <c:order val="1"/>
          <c:tx>
            <c:strRef>
              <c:f>図1a!$G$4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x"/>
            <c:size val="3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図1a!$B$5:$B$21</c:f>
              <c:numCache>
                <c:formatCode>@</c:formatCode>
                <c:ptCount val="17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  <c:pt idx="12">
                  <c:v>67.5</c:v>
                </c:pt>
                <c:pt idx="13">
                  <c:v>72.5</c:v>
                </c:pt>
                <c:pt idx="14">
                  <c:v>77.5</c:v>
                </c:pt>
                <c:pt idx="15">
                  <c:v>82.5</c:v>
                </c:pt>
                <c:pt idx="16">
                  <c:v>87.5</c:v>
                </c:pt>
              </c:numCache>
            </c:numRef>
          </c:xVal>
          <c:yVal>
            <c:numRef>
              <c:f>図1a!$G$5:$G$21</c:f>
              <c:numCache>
                <c:formatCode>0%</c:formatCode>
                <c:ptCount val="17"/>
                <c:pt idx="0">
                  <c:v>0.36776062669442788</c:v>
                </c:pt>
                <c:pt idx="1">
                  <c:v>0.20788708991716676</c:v>
                </c:pt>
                <c:pt idx="2">
                  <c:v>0.21877668179865778</c:v>
                </c:pt>
                <c:pt idx="3">
                  <c:v>0.38439929093353198</c:v>
                </c:pt>
                <c:pt idx="4">
                  <c:v>0.49632618522447636</c:v>
                </c:pt>
                <c:pt idx="5">
                  <c:v>0.5084461068713666</c:v>
                </c:pt>
                <c:pt idx="6">
                  <c:v>0.38597918083768468</c:v>
                </c:pt>
                <c:pt idx="7">
                  <c:v>0.26485089383039978</c:v>
                </c:pt>
                <c:pt idx="8">
                  <c:v>0.18233857009277613</c:v>
                </c:pt>
                <c:pt idx="9">
                  <c:v>0.13852793178751327</c:v>
                </c:pt>
                <c:pt idx="10">
                  <c:v>0.11343484598446964</c:v>
                </c:pt>
                <c:pt idx="11">
                  <c:v>9.7295000926898606E-2</c:v>
                </c:pt>
                <c:pt idx="12">
                  <c:v>7.8630061677724405E-2</c:v>
                </c:pt>
                <c:pt idx="13">
                  <c:v>7.0308481182114371E-2</c:v>
                </c:pt>
                <c:pt idx="14">
                  <c:v>7.543879977421554E-2</c:v>
                </c:pt>
                <c:pt idx="15">
                  <c:v>0.10441571508959385</c:v>
                </c:pt>
                <c:pt idx="16">
                  <c:v>0.19741781748012485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56-4EAC-A03F-9970BB0B61E2}"/>
            </c:ext>
          </c:extLst>
        </c:ser>
        <c:ser>
          <c:idx val="1"/>
          <c:order val="2"/>
          <c:tx>
            <c:strRef>
              <c:f>図1a!$F$4</c:f>
              <c:strCache>
                <c:ptCount val="1"/>
                <c:pt idx="0">
                  <c:v>2000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marker>
            <c:symbol val="square"/>
            <c:size val="3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図1a!$B$5:$B$21</c:f>
              <c:numCache>
                <c:formatCode>@</c:formatCode>
                <c:ptCount val="17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  <c:pt idx="12">
                  <c:v>67.5</c:v>
                </c:pt>
                <c:pt idx="13">
                  <c:v>72.5</c:v>
                </c:pt>
                <c:pt idx="14">
                  <c:v>77.5</c:v>
                </c:pt>
                <c:pt idx="15">
                  <c:v>82.5</c:v>
                </c:pt>
                <c:pt idx="16">
                  <c:v>87.5</c:v>
                </c:pt>
              </c:numCache>
            </c:numRef>
          </c:xVal>
          <c:yVal>
            <c:numRef>
              <c:f>図1a!$F$5:$F$21</c:f>
              <c:numCache>
                <c:formatCode>0%</c:formatCode>
                <c:ptCount val="17"/>
                <c:pt idx="0">
                  <c:v>0.39841431582890963</c:v>
                </c:pt>
                <c:pt idx="1">
                  <c:v>0.25098261334594452</c:v>
                </c:pt>
                <c:pt idx="2">
                  <c:v>0.26380352121751566</c:v>
                </c:pt>
                <c:pt idx="3">
                  <c:v>0.44432757218260732</c:v>
                </c:pt>
                <c:pt idx="4">
                  <c:v>0.54729935396462737</c:v>
                </c:pt>
                <c:pt idx="5">
                  <c:v>0.54827815463707852</c:v>
                </c:pt>
                <c:pt idx="6">
                  <c:v>0.42058398089610743</c:v>
                </c:pt>
                <c:pt idx="7">
                  <c:v>0.28982123075057237</c:v>
                </c:pt>
                <c:pt idx="8">
                  <c:v>0.20752791876407659</c:v>
                </c:pt>
                <c:pt idx="9">
                  <c:v>0.17003630461553873</c:v>
                </c:pt>
                <c:pt idx="10">
                  <c:v>0.14259644147769251</c:v>
                </c:pt>
                <c:pt idx="11">
                  <c:v>0.12052458501011726</c:v>
                </c:pt>
                <c:pt idx="12">
                  <c:v>0.10210325370695739</c:v>
                </c:pt>
                <c:pt idx="13">
                  <c:v>9.440274116866075E-2</c:v>
                </c:pt>
                <c:pt idx="14">
                  <c:v>0.10716526364989953</c:v>
                </c:pt>
                <c:pt idx="15">
                  <c:v>0.14113456244392245</c:v>
                </c:pt>
                <c:pt idx="16">
                  <c:v>0.21044329161103245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256-4EAC-A03F-9970BB0B61E2}"/>
            </c:ext>
          </c:extLst>
        </c:ser>
        <c:ser>
          <c:idx val="2"/>
          <c:order val="3"/>
          <c:tx>
            <c:strRef>
              <c:f>図1a!$E$4</c:f>
              <c:strCache>
                <c:ptCount val="1"/>
                <c:pt idx="0">
                  <c:v>1990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</a:ln>
          </c:spPr>
          <c:marker>
            <c:symbol val="triangle"/>
            <c:size val="4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図1a!$B$5:$B$21</c:f>
              <c:numCache>
                <c:formatCode>@</c:formatCode>
                <c:ptCount val="17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  <c:pt idx="12">
                  <c:v>67.5</c:v>
                </c:pt>
                <c:pt idx="13">
                  <c:v>72.5</c:v>
                </c:pt>
                <c:pt idx="14">
                  <c:v>77.5</c:v>
                </c:pt>
                <c:pt idx="15">
                  <c:v>82.5</c:v>
                </c:pt>
                <c:pt idx="16">
                  <c:v>87.5</c:v>
                </c:pt>
              </c:numCache>
            </c:numRef>
          </c:xVal>
          <c:yVal>
            <c:numRef>
              <c:f>図1a!$E$5:$E$21</c:f>
              <c:numCache>
                <c:formatCode>0%</c:formatCode>
                <c:ptCount val="17"/>
                <c:pt idx="0">
                  <c:v>0.32186374810516438</c:v>
                </c:pt>
                <c:pt idx="1">
                  <c:v>0.21465788666574015</c:v>
                </c:pt>
                <c:pt idx="2">
                  <c:v>0.23751116219221202</c:v>
                </c:pt>
                <c:pt idx="3">
                  <c:v>0.41673242564347746</c:v>
                </c:pt>
                <c:pt idx="4">
                  <c:v>0.55245079609921366</c:v>
                </c:pt>
                <c:pt idx="5">
                  <c:v>0.475363171035868</c:v>
                </c:pt>
                <c:pt idx="6">
                  <c:v>0.32742293070923278</c:v>
                </c:pt>
                <c:pt idx="7">
                  <c:v>0.22967433824561612</c:v>
                </c:pt>
                <c:pt idx="8">
                  <c:v>0.16656397057257843</c:v>
                </c:pt>
                <c:pt idx="9">
                  <c:v>0.13318059541820881</c:v>
                </c:pt>
                <c:pt idx="10">
                  <c:v>0.1141793722948431</c:v>
                </c:pt>
                <c:pt idx="11">
                  <c:v>9.8446656786989717E-2</c:v>
                </c:pt>
                <c:pt idx="12">
                  <c:v>8.9286246163203797E-2</c:v>
                </c:pt>
                <c:pt idx="13">
                  <c:v>9.4330058275165163E-2</c:v>
                </c:pt>
                <c:pt idx="14">
                  <c:v>0.10653029022297134</c:v>
                </c:pt>
                <c:pt idx="15">
                  <c:v>0.13022135813833702</c:v>
                </c:pt>
                <c:pt idx="16">
                  <c:v>0.1583419694659618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256-4EAC-A03F-9970BB0B61E2}"/>
            </c:ext>
          </c:extLst>
        </c:ser>
        <c:ser>
          <c:idx val="3"/>
          <c:order val="4"/>
          <c:tx>
            <c:strRef>
              <c:f>図1a!$D$4</c:f>
              <c:strCache>
                <c:ptCount val="1"/>
                <c:pt idx="0">
                  <c:v>1980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図1a!$B$5:$B$21</c:f>
              <c:numCache>
                <c:formatCode>@</c:formatCode>
                <c:ptCount val="17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  <c:pt idx="12">
                  <c:v>67.5</c:v>
                </c:pt>
                <c:pt idx="13">
                  <c:v>72.5</c:v>
                </c:pt>
                <c:pt idx="14">
                  <c:v>77.5</c:v>
                </c:pt>
                <c:pt idx="15">
                  <c:v>82.5</c:v>
                </c:pt>
                <c:pt idx="16">
                  <c:v>87.5</c:v>
                </c:pt>
              </c:numCache>
            </c:numRef>
          </c:xVal>
          <c:yVal>
            <c:numRef>
              <c:f>図1a!$D$5:$D$21</c:f>
              <c:numCache>
                <c:formatCode>0%</c:formatCode>
                <c:ptCount val="17"/>
                <c:pt idx="0">
                  <c:v>0.36579261992134399</c:v>
                </c:pt>
                <c:pt idx="1">
                  <c:v>0.26311862501434213</c:v>
                </c:pt>
                <c:pt idx="2">
                  <c:v>0.29581232180623279</c:v>
                </c:pt>
                <c:pt idx="3">
                  <c:v>0.49638465680384175</c:v>
                </c:pt>
                <c:pt idx="4">
                  <c:v>0.60481719830711211</c:v>
                </c:pt>
                <c:pt idx="5">
                  <c:v>0.50079824681845475</c:v>
                </c:pt>
                <c:pt idx="6">
                  <c:v>0.36914428074914518</c:v>
                </c:pt>
                <c:pt idx="7">
                  <c:v>0.27033007496251876</c:v>
                </c:pt>
                <c:pt idx="8">
                  <c:v>0.20707068771864684</c:v>
                </c:pt>
                <c:pt idx="9">
                  <c:v>0.17245586194042184</c:v>
                </c:pt>
                <c:pt idx="10">
                  <c:v>0.14963146910887226</c:v>
                </c:pt>
                <c:pt idx="11">
                  <c:v>0.13043533761962103</c:v>
                </c:pt>
                <c:pt idx="12">
                  <c:v>0.12350602734494906</c:v>
                </c:pt>
                <c:pt idx="13">
                  <c:v>0.12693910671500314</c:v>
                </c:pt>
                <c:pt idx="14">
                  <c:v>0.13219962831758469</c:v>
                </c:pt>
                <c:pt idx="15">
                  <c:v>0.13763815065793866</c:v>
                </c:pt>
                <c:pt idx="16">
                  <c:v>0.13852881727336266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256-4EAC-A03F-9970BB0B6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6800"/>
        <c:axId val="42090880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5"/>
                <c:tx>
                  <c:strRef>
                    <c:extLst>
                      <c:ext uri="{02D57815-91ED-43cb-92C2-25804820EDAC}">
                        <c15:formulaRef>
                          <c15:sqref>図1a!$C$4</c15:sqref>
                        </c15:formulaRef>
                      </c:ext>
                    </c:extLst>
                    <c:strCache>
                      <c:ptCount val="1"/>
                      <c:pt idx="0">
                        <c:v>1970</c:v>
                      </c:pt>
                    </c:strCache>
                  </c:strRef>
                </c:tx>
                <c:spPr>
                  <a:ln w="12700">
                    <a:solidFill>
                      <a:schemeClr val="tx1"/>
                    </a:solidFill>
                    <a:prstDash val="sysDash"/>
                  </a:ln>
                </c:spPr>
                <c:marker>
                  <c:symbol val="circle"/>
                  <c:size val="3"/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solidFill>
                        <a:schemeClr val="tx1"/>
                      </a:solidFill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図1a!$B$5:$B$21</c15:sqref>
                        </c15:formulaRef>
                      </c:ext>
                    </c:extLst>
                    <c:numCache>
                      <c:formatCode>@</c:formatCode>
                      <c:ptCount val="17"/>
                      <c:pt idx="0">
                        <c:v>7.5</c:v>
                      </c:pt>
                      <c:pt idx="1">
                        <c:v>12.5</c:v>
                      </c:pt>
                      <c:pt idx="2">
                        <c:v>17.5</c:v>
                      </c:pt>
                      <c:pt idx="3">
                        <c:v>22.5</c:v>
                      </c:pt>
                      <c:pt idx="4">
                        <c:v>27.5</c:v>
                      </c:pt>
                      <c:pt idx="5">
                        <c:v>32.5</c:v>
                      </c:pt>
                      <c:pt idx="6">
                        <c:v>37.5</c:v>
                      </c:pt>
                      <c:pt idx="7">
                        <c:v>42.5</c:v>
                      </c:pt>
                      <c:pt idx="8">
                        <c:v>47.5</c:v>
                      </c:pt>
                      <c:pt idx="9">
                        <c:v>52.5</c:v>
                      </c:pt>
                      <c:pt idx="10">
                        <c:v>57.5</c:v>
                      </c:pt>
                      <c:pt idx="11">
                        <c:v>62.5</c:v>
                      </c:pt>
                      <c:pt idx="12">
                        <c:v>67.5</c:v>
                      </c:pt>
                      <c:pt idx="13">
                        <c:v>72.5</c:v>
                      </c:pt>
                      <c:pt idx="14">
                        <c:v>77.5</c:v>
                      </c:pt>
                      <c:pt idx="15">
                        <c:v>82.5</c:v>
                      </c:pt>
                      <c:pt idx="16">
                        <c:v>87.5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図1a!$C$5:$C$21</c15:sqref>
                        </c15:formulaRef>
                      </c:ext>
                    </c:extLst>
                    <c:numCache>
                      <c:formatCode>0%</c:formatCode>
                      <c:ptCount val="17"/>
                      <c:pt idx="0">
                        <c:v>0.34851328805219406</c:v>
                      </c:pt>
                      <c:pt idx="1">
                        <c:v>0.23434709570132636</c:v>
                      </c:pt>
                      <c:pt idx="2">
                        <c:v>0.357797932096243</c:v>
                      </c:pt>
                      <c:pt idx="3">
                        <c:v>0.52900613726431733</c:v>
                      </c:pt>
                      <c:pt idx="4">
                        <c:v>0.67240784078106075</c:v>
                      </c:pt>
                      <c:pt idx="5">
                        <c:v>0.54520090073175487</c:v>
                      </c:pt>
                      <c:pt idx="6">
                        <c:v>0.37914174843864346</c:v>
                      </c:pt>
                      <c:pt idx="7">
                        <c:v>0.2790477452484087</c:v>
                      </c:pt>
                      <c:pt idx="8">
                        <c:v>0.22853216710579738</c:v>
                      </c:pt>
                      <c:pt idx="9">
                        <c:v>0.2002326565276128</c:v>
                      </c:pt>
                      <c:pt idx="10">
                        <c:v>0.18082168513167074</c:v>
                      </c:pt>
                      <c:pt idx="11">
                        <c:v>0.15374400627889945</c:v>
                      </c:pt>
                      <c:pt idx="12">
                        <c:v>0.13647080324094138</c:v>
                      </c:pt>
                      <c:pt idx="13">
                        <c:v>0.13122646677698563</c:v>
                      </c:pt>
                      <c:pt idx="14">
                        <c:v>0.12684618632742753</c:v>
                      </c:pt>
                      <c:pt idx="15">
                        <c:v>0.12405143045985353</c:v>
                      </c:pt>
                      <c:pt idx="16">
                        <c:v>0.11971161679248357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5-E256-4EAC-A03F-9970BB0B61E2}"/>
                  </c:ext>
                </c:extLst>
              </c15:ser>
            </c15:filteredScatterSeries>
          </c:ext>
        </c:extLst>
      </c:scatterChart>
      <c:valAx>
        <c:axId val="42076800"/>
        <c:scaling>
          <c:orientation val="minMax"/>
          <c:max val="9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42623933629273697"/>
              <c:y val="0.81725130003732993"/>
            </c:manualLayout>
          </c:layout>
          <c:overlay val="0"/>
        </c:title>
        <c:numFmt formatCode="@" sourceLinked="1"/>
        <c:majorTickMark val="out"/>
        <c:minorTickMark val="none"/>
        <c:tickLblPos val="nextTo"/>
        <c:crossAx val="42090880"/>
        <c:crosses val="autoZero"/>
        <c:crossBetween val="midCat"/>
        <c:majorUnit val="10"/>
      </c:valAx>
      <c:valAx>
        <c:axId val="42090880"/>
        <c:scaling>
          <c:orientation val="minMax"/>
          <c:max val="0.70000000000000007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4207680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0657907332501197"/>
          <c:y val="0.89423365078262684"/>
          <c:w val="0.83938021454112033"/>
          <c:h val="0.10576634921737318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 sz="900" b="0"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1764569485919"/>
          <c:y val="8.6682427107959023E-2"/>
          <c:w val="0.73442499230760416"/>
          <c:h val="0.625246685936409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図7!$A$4</c:f>
              <c:strCache>
                <c:ptCount val="1"/>
                <c:pt idx="0">
                  <c:v>仕事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図7!$B$3:$L$3</c:f>
              <c:strCache>
                <c:ptCount val="11"/>
                <c:pt idx="0">
                  <c:v>Ⅰ
(3,963)</c:v>
                </c:pt>
                <c:pt idx="1">
                  <c:v>Ⅱ
(2,621)</c:v>
                </c:pt>
                <c:pt idx="2">
                  <c:v>Ⅲ
(1,952)</c:v>
                </c:pt>
                <c:pt idx="3">
                  <c:v>Ⅳ
(4,201)</c:v>
                </c:pt>
                <c:pt idx="4">
                  <c:v>Ⅴ
(1,908)</c:v>
                </c:pt>
                <c:pt idx="5">
                  <c:v>Ⅵ
(3,707)</c:v>
                </c:pt>
                <c:pt idx="6">
                  <c:v>Ⅶ
(3,798)</c:v>
                </c:pt>
                <c:pt idx="7">
                  <c:v>Ⅷ
(1,717)</c:v>
                </c:pt>
                <c:pt idx="8">
                  <c:v>Ⅸ
(2,144)</c:v>
                </c:pt>
                <c:pt idx="9">
                  <c:v>Ⅹ
(2,536)</c:v>
                </c:pt>
                <c:pt idx="10">
                  <c:v>合計</c:v>
                </c:pt>
              </c:strCache>
            </c:strRef>
          </c:cat>
          <c:val>
            <c:numRef>
              <c:f>図7!$B$4:$L$4</c:f>
              <c:numCache>
                <c:formatCode>0.0%</c:formatCode>
                <c:ptCount val="11"/>
                <c:pt idx="0">
                  <c:v>1.0754587594660945E-3</c:v>
                </c:pt>
                <c:pt idx="1">
                  <c:v>1.2198619183069956E-3</c:v>
                </c:pt>
                <c:pt idx="2">
                  <c:v>3.6596071114393646E-4</c:v>
                </c:pt>
                <c:pt idx="3">
                  <c:v>0</c:v>
                </c:pt>
                <c:pt idx="4">
                  <c:v>6.0003061968756074E-3</c:v>
                </c:pt>
                <c:pt idx="5">
                  <c:v>1.9586118418803079E-3</c:v>
                </c:pt>
                <c:pt idx="6">
                  <c:v>7.1133513761281156E-4</c:v>
                </c:pt>
                <c:pt idx="7">
                  <c:v>9.5170605678111353E-4</c:v>
                </c:pt>
                <c:pt idx="8">
                  <c:v>1.5078625765261242E-3</c:v>
                </c:pt>
                <c:pt idx="9">
                  <c:v>2.2552840854520259E-3</c:v>
                </c:pt>
                <c:pt idx="10">
                  <c:v>1.4418083466608358E-3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0-4CBE-A714-ADCAF6453934}"/>
            </c:ext>
          </c:extLst>
        </c:ser>
        <c:ser>
          <c:idx val="1"/>
          <c:order val="1"/>
          <c:tx>
            <c:strRef>
              <c:f>図7!$A$5</c:f>
              <c:strCache>
                <c:ptCount val="1"/>
                <c:pt idx="0">
                  <c:v>定年退職</c:v>
                </c:pt>
              </c:strCache>
            </c:strRef>
          </c:tx>
          <c:spPr>
            <a:solidFill>
              <a:schemeClr val="bg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図7!$B$3:$L$3</c:f>
              <c:strCache>
                <c:ptCount val="11"/>
                <c:pt idx="0">
                  <c:v>Ⅰ
(3,963)</c:v>
                </c:pt>
                <c:pt idx="1">
                  <c:v>Ⅱ
(2,621)</c:v>
                </c:pt>
                <c:pt idx="2">
                  <c:v>Ⅲ
(1,952)</c:v>
                </c:pt>
                <c:pt idx="3">
                  <c:v>Ⅳ
(4,201)</c:v>
                </c:pt>
                <c:pt idx="4">
                  <c:v>Ⅴ
(1,908)</c:v>
                </c:pt>
                <c:pt idx="5">
                  <c:v>Ⅵ
(3,707)</c:v>
                </c:pt>
                <c:pt idx="6">
                  <c:v>Ⅶ
(3,798)</c:v>
                </c:pt>
                <c:pt idx="7">
                  <c:v>Ⅷ
(1,717)</c:v>
                </c:pt>
                <c:pt idx="8">
                  <c:v>Ⅸ
(2,144)</c:v>
                </c:pt>
                <c:pt idx="9">
                  <c:v>Ⅹ
(2,536)</c:v>
                </c:pt>
                <c:pt idx="10">
                  <c:v>合計</c:v>
                </c:pt>
              </c:strCache>
            </c:strRef>
          </c:cat>
          <c:val>
            <c:numRef>
              <c:f>図7!$B$5:$L$5</c:f>
              <c:numCache>
                <c:formatCode>0.0%</c:formatCode>
                <c:ptCount val="11"/>
                <c:pt idx="0">
                  <c:v>5.6361566364348777E-4</c:v>
                </c:pt>
                <c:pt idx="1">
                  <c:v>4.5444043757239452E-3</c:v>
                </c:pt>
                <c:pt idx="2">
                  <c:v>2.7864024652707541E-3</c:v>
                </c:pt>
                <c:pt idx="3">
                  <c:v>1.7979452139894317E-3</c:v>
                </c:pt>
                <c:pt idx="4">
                  <c:v>2.1257833138556509E-4</c:v>
                </c:pt>
                <c:pt idx="5">
                  <c:v>3.3242547653428655E-3</c:v>
                </c:pt>
                <c:pt idx="6">
                  <c:v>1.9532378322571469E-3</c:v>
                </c:pt>
                <c:pt idx="7">
                  <c:v>4.1185428040916121E-3</c:v>
                </c:pt>
                <c:pt idx="8">
                  <c:v>2.2841599667036009E-3</c:v>
                </c:pt>
                <c:pt idx="9">
                  <c:v>5.5453829605777681E-3</c:v>
                </c:pt>
                <c:pt idx="10">
                  <c:v>2.6481531883650448E-3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0-4CBE-A714-ADCAF6453934}"/>
            </c:ext>
          </c:extLst>
        </c:ser>
        <c:ser>
          <c:idx val="2"/>
          <c:order val="2"/>
          <c:tx>
            <c:strRef>
              <c:f>図7!$A$6</c:f>
              <c:strCache>
                <c:ptCount val="1"/>
                <c:pt idx="0">
                  <c:v>住宅環境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図7!$B$3:$L$3</c:f>
              <c:strCache>
                <c:ptCount val="11"/>
                <c:pt idx="0">
                  <c:v>Ⅰ
(3,963)</c:v>
                </c:pt>
                <c:pt idx="1">
                  <c:v>Ⅱ
(2,621)</c:v>
                </c:pt>
                <c:pt idx="2">
                  <c:v>Ⅲ
(1,952)</c:v>
                </c:pt>
                <c:pt idx="3">
                  <c:v>Ⅳ
(4,201)</c:v>
                </c:pt>
                <c:pt idx="4">
                  <c:v>Ⅴ
(1,908)</c:v>
                </c:pt>
                <c:pt idx="5">
                  <c:v>Ⅵ
(3,707)</c:v>
                </c:pt>
                <c:pt idx="6">
                  <c:v>Ⅶ
(3,798)</c:v>
                </c:pt>
                <c:pt idx="7">
                  <c:v>Ⅷ
(1,717)</c:v>
                </c:pt>
                <c:pt idx="8">
                  <c:v>Ⅸ
(2,144)</c:v>
                </c:pt>
                <c:pt idx="9">
                  <c:v>Ⅹ
(2,536)</c:v>
                </c:pt>
                <c:pt idx="10">
                  <c:v>合計</c:v>
                </c:pt>
              </c:strCache>
            </c:strRef>
          </c:cat>
          <c:val>
            <c:numRef>
              <c:f>図7!$B$6:$L$6</c:f>
              <c:numCache>
                <c:formatCode>0.0%</c:formatCode>
                <c:ptCount val="11"/>
                <c:pt idx="0">
                  <c:v>2.0771812966763656E-2</c:v>
                </c:pt>
                <c:pt idx="1">
                  <c:v>1.7635384192004663E-2</c:v>
                </c:pt>
                <c:pt idx="2">
                  <c:v>2.5392948575312962E-2</c:v>
                </c:pt>
                <c:pt idx="3">
                  <c:v>1.8303945829402191E-2</c:v>
                </c:pt>
                <c:pt idx="4">
                  <c:v>2.611485325680982E-2</c:v>
                </c:pt>
                <c:pt idx="5">
                  <c:v>1.9400196971012092E-2</c:v>
                </c:pt>
                <c:pt idx="6">
                  <c:v>1.6406739205435106E-2</c:v>
                </c:pt>
                <c:pt idx="7">
                  <c:v>3.6466546525204875E-2</c:v>
                </c:pt>
                <c:pt idx="8">
                  <c:v>1.226697344850752E-2</c:v>
                </c:pt>
                <c:pt idx="9">
                  <c:v>2.9164233378370645E-2</c:v>
                </c:pt>
                <c:pt idx="10">
                  <c:v>2.1202370918101426E-2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0-4CBE-A714-ADCAF6453934}"/>
            </c:ext>
          </c:extLst>
        </c:ser>
        <c:ser>
          <c:idx val="3"/>
          <c:order val="3"/>
          <c:tx>
            <c:strRef>
              <c:f>図7!$A$7</c:f>
              <c:strCache>
                <c:ptCount val="1"/>
                <c:pt idx="0">
                  <c:v>世帯変化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図7!$B$3:$L$3</c:f>
              <c:strCache>
                <c:ptCount val="11"/>
                <c:pt idx="0">
                  <c:v>Ⅰ
(3,963)</c:v>
                </c:pt>
                <c:pt idx="1">
                  <c:v>Ⅱ
(2,621)</c:v>
                </c:pt>
                <c:pt idx="2">
                  <c:v>Ⅲ
(1,952)</c:v>
                </c:pt>
                <c:pt idx="3">
                  <c:v>Ⅳ
(4,201)</c:v>
                </c:pt>
                <c:pt idx="4">
                  <c:v>Ⅴ
(1,908)</c:v>
                </c:pt>
                <c:pt idx="5">
                  <c:v>Ⅵ
(3,707)</c:v>
                </c:pt>
                <c:pt idx="6">
                  <c:v>Ⅶ
(3,798)</c:v>
                </c:pt>
                <c:pt idx="7">
                  <c:v>Ⅷ
(1,717)</c:v>
                </c:pt>
                <c:pt idx="8">
                  <c:v>Ⅸ
(2,144)</c:v>
                </c:pt>
                <c:pt idx="9">
                  <c:v>Ⅹ
(2,536)</c:v>
                </c:pt>
                <c:pt idx="10">
                  <c:v>合計</c:v>
                </c:pt>
              </c:strCache>
            </c:strRef>
          </c:cat>
          <c:val>
            <c:numRef>
              <c:f>図7!$B$7:$L$7</c:f>
              <c:numCache>
                <c:formatCode>0.0%</c:formatCode>
                <c:ptCount val="11"/>
                <c:pt idx="0">
                  <c:v>6.8482482929809385E-3</c:v>
                </c:pt>
                <c:pt idx="1">
                  <c:v>9.6779110570739194E-3</c:v>
                </c:pt>
                <c:pt idx="2">
                  <c:v>1.2442263545934806E-2</c:v>
                </c:pt>
                <c:pt idx="3">
                  <c:v>8.4229463969671368E-3</c:v>
                </c:pt>
                <c:pt idx="4">
                  <c:v>3.1283741740792867E-3</c:v>
                </c:pt>
                <c:pt idx="5">
                  <c:v>9.8838189051350268E-3</c:v>
                </c:pt>
                <c:pt idx="6">
                  <c:v>9.795613452016582E-3</c:v>
                </c:pt>
                <c:pt idx="7">
                  <c:v>1.3670306408572003E-2</c:v>
                </c:pt>
                <c:pt idx="8">
                  <c:v>1.2274085803831554E-2</c:v>
                </c:pt>
                <c:pt idx="9">
                  <c:v>1.5678967707435931E-2</c:v>
                </c:pt>
                <c:pt idx="10">
                  <c:v>1.0067748685177565E-2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E0-4CBE-A714-ADCAF6453934}"/>
            </c:ext>
          </c:extLst>
        </c:ser>
        <c:ser>
          <c:idx val="4"/>
          <c:order val="4"/>
          <c:tx>
            <c:strRef>
              <c:f>図7!$A$8</c:f>
              <c:strCache>
                <c:ptCount val="1"/>
                <c:pt idx="0">
                  <c:v>介護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図7!$B$3:$L$3</c:f>
              <c:strCache>
                <c:ptCount val="11"/>
                <c:pt idx="0">
                  <c:v>Ⅰ
(3,963)</c:v>
                </c:pt>
                <c:pt idx="1">
                  <c:v>Ⅱ
(2,621)</c:v>
                </c:pt>
                <c:pt idx="2">
                  <c:v>Ⅲ
(1,952)</c:v>
                </c:pt>
                <c:pt idx="3">
                  <c:v>Ⅳ
(4,201)</c:v>
                </c:pt>
                <c:pt idx="4">
                  <c:v>Ⅴ
(1,908)</c:v>
                </c:pt>
                <c:pt idx="5">
                  <c:v>Ⅵ
(3,707)</c:v>
                </c:pt>
                <c:pt idx="6">
                  <c:v>Ⅶ
(3,798)</c:v>
                </c:pt>
                <c:pt idx="7">
                  <c:v>Ⅷ
(1,717)</c:v>
                </c:pt>
                <c:pt idx="8">
                  <c:v>Ⅸ
(2,144)</c:v>
                </c:pt>
                <c:pt idx="9">
                  <c:v>Ⅹ
(2,536)</c:v>
                </c:pt>
                <c:pt idx="10">
                  <c:v>合計</c:v>
                </c:pt>
              </c:strCache>
            </c:strRef>
          </c:cat>
          <c:val>
            <c:numRef>
              <c:f>図7!$B$8:$L$8</c:f>
              <c:numCache>
                <c:formatCode>0.0%</c:formatCode>
                <c:ptCount val="11"/>
                <c:pt idx="0">
                  <c:v>6.3333650675632489E-3</c:v>
                </c:pt>
                <c:pt idx="1">
                  <c:v>9.3112602180682891E-3</c:v>
                </c:pt>
                <c:pt idx="2">
                  <c:v>1.6591836304469525E-2</c:v>
                </c:pt>
                <c:pt idx="3">
                  <c:v>5.4045071767754643E-3</c:v>
                </c:pt>
                <c:pt idx="4">
                  <c:v>1.4079567111029395E-2</c:v>
                </c:pt>
                <c:pt idx="5">
                  <c:v>6.9187649062449862E-3</c:v>
                </c:pt>
                <c:pt idx="6">
                  <c:v>5.6079360307002366E-3</c:v>
                </c:pt>
                <c:pt idx="7">
                  <c:v>1.5093881639354136E-2</c:v>
                </c:pt>
                <c:pt idx="8">
                  <c:v>9.1968790675304307E-3</c:v>
                </c:pt>
                <c:pt idx="9">
                  <c:v>5.8875069415508796E-3</c:v>
                </c:pt>
                <c:pt idx="10">
                  <c:v>8.3763597348166484E-3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0-4CBE-A714-ADCAF6453934}"/>
            </c:ext>
          </c:extLst>
        </c:ser>
        <c:ser>
          <c:idx val="5"/>
          <c:order val="5"/>
          <c:tx>
            <c:strRef>
              <c:f>図7!$A$9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図7!$B$3:$L$3</c:f>
              <c:strCache>
                <c:ptCount val="11"/>
                <c:pt idx="0">
                  <c:v>Ⅰ
(3,963)</c:v>
                </c:pt>
                <c:pt idx="1">
                  <c:v>Ⅱ
(2,621)</c:v>
                </c:pt>
                <c:pt idx="2">
                  <c:v>Ⅲ
(1,952)</c:v>
                </c:pt>
                <c:pt idx="3">
                  <c:v>Ⅳ
(4,201)</c:v>
                </c:pt>
                <c:pt idx="4">
                  <c:v>Ⅴ
(1,908)</c:v>
                </c:pt>
                <c:pt idx="5">
                  <c:v>Ⅵ
(3,707)</c:v>
                </c:pt>
                <c:pt idx="6">
                  <c:v>Ⅶ
(3,798)</c:v>
                </c:pt>
                <c:pt idx="7">
                  <c:v>Ⅷ
(1,717)</c:v>
                </c:pt>
                <c:pt idx="8">
                  <c:v>Ⅸ
(2,144)</c:v>
                </c:pt>
                <c:pt idx="9">
                  <c:v>Ⅹ
(2,536)</c:v>
                </c:pt>
                <c:pt idx="10">
                  <c:v>合計</c:v>
                </c:pt>
              </c:strCache>
            </c:strRef>
          </c:cat>
          <c:val>
            <c:numRef>
              <c:f>図7!$B$9:$L$9</c:f>
              <c:numCache>
                <c:formatCode>0.0%</c:formatCode>
                <c:ptCount val="11"/>
                <c:pt idx="0">
                  <c:v>6.2124788077303743E-3</c:v>
                </c:pt>
                <c:pt idx="1">
                  <c:v>6.6194196197035511E-3</c:v>
                </c:pt>
                <c:pt idx="2">
                  <c:v>7.7105428546899186E-3</c:v>
                </c:pt>
                <c:pt idx="3">
                  <c:v>9.8836054199676598E-3</c:v>
                </c:pt>
                <c:pt idx="4">
                  <c:v>7.6167686166918689E-3</c:v>
                </c:pt>
                <c:pt idx="5">
                  <c:v>4.6696385204356722E-3</c:v>
                </c:pt>
                <c:pt idx="6">
                  <c:v>8.5516542832871651E-3</c:v>
                </c:pt>
                <c:pt idx="7">
                  <c:v>8.5179051347277386E-3</c:v>
                </c:pt>
                <c:pt idx="8">
                  <c:v>6.0282675009510518E-3</c:v>
                </c:pt>
                <c:pt idx="9">
                  <c:v>9.1646174329874045E-3</c:v>
                </c:pt>
                <c:pt idx="10">
                  <c:v>7.5011997493702864E-3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0-4CBE-A714-ADCAF6453934}"/>
            </c:ext>
          </c:extLst>
        </c:ser>
        <c:ser>
          <c:idx val="6"/>
          <c:order val="6"/>
          <c:tx>
            <c:strRef>
              <c:f>図7!$A$10</c:f>
              <c:strCache>
                <c:ptCount val="1"/>
                <c:pt idx="0">
                  <c:v>不詳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図7!$B$3:$L$3</c:f>
              <c:strCache>
                <c:ptCount val="11"/>
                <c:pt idx="0">
                  <c:v>Ⅰ
(3,963)</c:v>
                </c:pt>
                <c:pt idx="1">
                  <c:v>Ⅱ
(2,621)</c:v>
                </c:pt>
                <c:pt idx="2">
                  <c:v>Ⅲ
(1,952)</c:v>
                </c:pt>
                <c:pt idx="3">
                  <c:v>Ⅳ
(4,201)</c:v>
                </c:pt>
                <c:pt idx="4">
                  <c:v>Ⅴ
(1,908)</c:v>
                </c:pt>
                <c:pt idx="5">
                  <c:v>Ⅵ
(3,707)</c:v>
                </c:pt>
                <c:pt idx="6">
                  <c:v>Ⅶ
(3,798)</c:v>
                </c:pt>
                <c:pt idx="7">
                  <c:v>Ⅷ
(1,717)</c:v>
                </c:pt>
                <c:pt idx="8">
                  <c:v>Ⅸ
(2,144)</c:v>
                </c:pt>
                <c:pt idx="9">
                  <c:v>Ⅹ
(2,536)</c:v>
                </c:pt>
                <c:pt idx="10">
                  <c:v>合計</c:v>
                </c:pt>
              </c:strCache>
            </c:strRef>
          </c:cat>
          <c:val>
            <c:numRef>
              <c:f>図7!$B$10:$L$10</c:f>
              <c:numCache>
                <c:formatCode>0.0%</c:formatCode>
                <c:ptCount val="11"/>
                <c:pt idx="0">
                  <c:v>2.2921510703440492E-3</c:v>
                </c:pt>
                <c:pt idx="1">
                  <c:v>4.47745053472429E-3</c:v>
                </c:pt>
                <c:pt idx="2">
                  <c:v>1.3998478346262226E-3</c:v>
                </c:pt>
                <c:pt idx="3">
                  <c:v>2.3642757096742728E-3</c:v>
                </c:pt>
                <c:pt idx="4">
                  <c:v>2.7605444539799155E-3</c:v>
                </c:pt>
                <c:pt idx="5">
                  <c:v>1.3666480945204145E-3</c:v>
                </c:pt>
                <c:pt idx="6">
                  <c:v>1.1278559125494734E-3</c:v>
                </c:pt>
                <c:pt idx="7">
                  <c:v>4.7284909762197101E-4</c:v>
                </c:pt>
                <c:pt idx="8">
                  <c:v>1.768558077635649E-4</c:v>
                </c:pt>
                <c:pt idx="9">
                  <c:v>4.0915776222453142E-3</c:v>
                </c:pt>
                <c:pt idx="10">
                  <c:v>2.0334668259874814E-3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0-4CBE-A714-ADCAF6453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952992"/>
        <c:axId val="309953384"/>
      </c:barChart>
      <c:catAx>
        <c:axId val="309952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r>
                  <a:rPr lang="ja-JP"/>
                  <a:t>家計支出額階層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游明朝" panose="02020400000000000000" pitchFamily="18" charset="-128"/>
                  <a:ea typeface="游明朝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309953384"/>
        <c:crosses val="autoZero"/>
        <c:auto val="1"/>
        <c:lblAlgn val="ctr"/>
        <c:lblOffset val="100"/>
        <c:noMultiLvlLbl val="0"/>
      </c:catAx>
      <c:valAx>
        <c:axId val="309953384"/>
        <c:scaling>
          <c:orientation val="minMax"/>
          <c:max val="8.0000000000000016E-2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r>
                  <a:rPr lang="ja-JP"/>
                  <a:t>移動率</a:t>
                </a:r>
              </a:p>
            </c:rich>
          </c:tx>
          <c:layout>
            <c:manualLayout>
              <c:xMode val="edge"/>
              <c:yMode val="edge"/>
              <c:x val="1.1532863061247341E-2"/>
              <c:y val="0.30700604671251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游明朝" panose="02020400000000000000" pitchFamily="18" charset="-128"/>
                  <a:ea typeface="游明朝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3099529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55771306298275"/>
          <c:y val="4.8511576626240352E-2"/>
          <c:w val="0.78957101160924614"/>
          <c:h val="0.711165475870091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図1b!$H$4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circle"/>
            <c:size val="4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図1b!$B$6:$B$21</c:f>
              <c:numCache>
                <c:formatCode>@</c:formatCode>
                <c:ptCount val="16"/>
                <c:pt idx="0">
                  <c:v>12.5</c:v>
                </c:pt>
                <c:pt idx="1">
                  <c:v>17.5</c:v>
                </c:pt>
                <c:pt idx="2">
                  <c:v>22.5</c:v>
                </c:pt>
                <c:pt idx="3">
                  <c:v>27.5</c:v>
                </c:pt>
                <c:pt idx="4">
                  <c:v>32.5</c:v>
                </c:pt>
                <c:pt idx="5">
                  <c:v>37.5</c:v>
                </c:pt>
                <c:pt idx="6">
                  <c:v>42.5</c:v>
                </c:pt>
                <c:pt idx="7">
                  <c:v>47.5</c:v>
                </c:pt>
                <c:pt idx="8">
                  <c:v>52.5</c:v>
                </c:pt>
                <c:pt idx="9">
                  <c:v>57.5</c:v>
                </c:pt>
                <c:pt idx="10">
                  <c:v>62.5</c:v>
                </c:pt>
                <c:pt idx="11">
                  <c:v>67.5</c:v>
                </c:pt>
                <c:pt idx="12">
                  <c:v>72.5</c:v>
                </c:pt>
                <c:pt idx="13">
                  <c:v>77.5</c:v>
                </c:pt>
                <c:pt idx="14">
                  <c:v>82.5</c:v>
                </c:pt>
                <c:pt idx="15">
                  <c:v>87.5</c:v>
                </c:pt>
              </c:numCache>
            </c:numRef>
          </c:xVal>
          <c:yVal>
            <c:numRef>
              <c:f>図1b!$H$6:$H$21</c:f>
              <c:numCache>
                <c:formatCode>0%</c:formatCode>
                <c:ptCount val="16"/>
                <c:pt idx="0">
                  <c:v>0.18769526737188955</c:v>
                </c:pt>
                <c:pt idx="1">
                  <c:v>0.18286862087018985</c:v>
                </c:pt>
                <c:pt idx="2">
                  <c:v>0.35344689965212611</c:v>
                </c:pt>
                <c:pt idx="3">
                  <c:v>0.48655851669433359</c:v>
                </c:pt>
                <c:pt idx="4">
                  <c:v>0.51276752204690079</c:v>
                </c:pt>
                <c:pt idx="5">
                  <c:v>0.39128302752868743</c:v>
                </c:pt>
                <c:pt idx="6">
                  <c:v>0.25878810243047445</c:v>
                </c:pt>
                <c:pt idx="7">
                  <c:v>0.18196392080161033</c:v>
                </c:pt>
                <c:pt idx="8">
                  <c:v>0.13900812953239916</c:v>
                </c:pt>
                <c:pt idx="9">
                  <c:v>0.11224934509956799</c:v>
                </c:pt>
                <c:pt idx="10">
                  <c:v>9.2170748383149856E-2</c:v>
                </c:pt>
                <c:pt idx="11">
                  <c:v>7.2740467590814734E-2</c:v>
                </c:pt>
                <c:pt idx="12">
                  <c:v>5.8569000877058124E-2</c:v>
                </c:pt>
                <c:pt idx="13">
                  <c:v>5.1113693346637235E-2</c:v>
                </c:pt>
                <c:pt idx="14">
                  <c:v>5.0099989570248908E-2</c:v>
                </c:pt>
                <c:pt idx="15">
                  <c:v>5.8228212371265561E-2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C91-4571-A9B4-F5374A5381A9}"/>
            </c:ext>
          </c:extLst>
        </c:ser>
        <c:ser>
          <c:idx val="5"/>
          <c:order val="1"/>
          <c:tx>
            <c:strRef>
              <c:f>図1b!$G$4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x"/>
            <c:size val="3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図1b!$C$6:$C$21</c:f>
              <c:numCache>
                <c:formatCode>#,##0.0;[Red]\-#,##0.0</c:formatCode>
                <c:ptCount val="16"/>
                <c:pt idx="0" formatCode="0.0">
                  <c:v>10</c:v>
                </c:pt>
                <c:pt idx="1">
                  <c:v>17.5</c:v>
                </c:pt>
                <c:pt idx="2">
                  <c:v>22.5</c:v>
                </c:pt>
                <c:pt idx="3">
                  <c:v>27.5</c:v>
                </c:pt>
                <c:pt idx="4">
                  <c:v>32.5</c:v>
                </c:pt>
                <c:pt idx="5">
                  <c:v>37.5</c:v>
                </c:pt>
                <c:pt idx="6">
                  <c:v>42.5</c:v>
                </c:pt>
                <c:pt idx="7">
                  <c:v>47.5</c:v>
                </c:pt>
                <c:pt idx="8">
                  <c:v>52.5</c:v>
                </c:pt>
                <c:pt idx="9">
                  <c:v>57.5</c:v>
                </c:pt>
                <c:pt idx="10">
                  <c:v>62.5</c:v>
                </c:pt>
                <c:pt idx="11">
                  <c:v>67.5</c:v>
                </c:pt>
                <c:pt idx="12">
                  <c:v>72.5</c:v>
                </c:pt>
                <c:pt idx="13">
                  <c:v>77.5</c:v>
                </c:pt>
                <c:pt idx="14">
                  <c:v>82.5</c:v>
                </c:pt>
                <c:pt idx="15">
                  <c:v>87.5</c:v>
                </c:pt>
              </c:numCache>
            </c:numRef>
          </c:xVal>
          <c:yVal>
            <c:numRef>
              <c:f>図1b!$G$6:$G$21</c:f>
              <c:numCache>
                <c:formatCode>0.0%</c:formatCode>
                <c:ptCount val="16"/>
                <c:pt idx="0">
                  <c:v>0.26060067790036012</c:v>
                </c:pt>
                <c:pt idx="1">
                  <c:v>0.19767627556663375</c:v>
                </c:pt>
                <c:pt idx="2">
                  <c:v>0.37267621544561491</c:v>
                </c:pt>
                <c:pt idx="3">
                  <c:v>0.49505227206536095</c:v>
                </c:pt>
                <c:pt idx="4">
                  <c:v>0.50824841835624657</c:v>
                </c:pt>
                <c:pt idx="5">
                  <c:v>0.3853949107195897</c:v>
                </c:pt>
                <c:pt idx="6">
                  <c:v>0.26354609424216169</c:v>
                </c:pt>
                <c:pt idx="7">
                  <c:v>0.18043831957649809</c:v>
                </c:pt>
                <c:pt idx="8">
                  <c:v>0.13607828262792143</c:v>
                </c:pt>
                <c:pt idx="9">
                  <c:v>0.11030931032210295</c:v>
                </c:pt>
                <c:pt idx="10">
                  <c:v>9.3252633565446774E-2</c:v>
                </c:pt>
                <c:pt idx="11">
                  <c:v>7.2523208733791908E-2</c:v>
                </c:pt>
                <c:pt idx="12">
                  <c:v>5.9147012503388691E-2</c:v>
                </c:pt>
                <c:pt idx="13">
                  <c:v>5.1398459318086037E-2</c:v>
                </c:pt>
                <c:pt idx="14">
                  <c:v>5.1314956009924542E-2</c:v>
                </c:pt>
                <c:pt idx="15">
                  <c:v>6.0330394361562088E-2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C91-4571-A9B4-F5374A5381A9}"/>
            </c:ext>
          </c:extLst>
        </c:ser>
        <c:ser>
          <c:idx val="1"/>
          <c:order val="2"/>
          <c:tx>
            <c:strRef>
              <c:f>図1b!$F$4</c:f>
              <c:strCache>
                <c:ptCount val="1"/>
                <c:pt idx="0">
                  <c:v>2000</c:v>
                </c:pt>
              </c:strCache>
            </c:strRef>
          </c:tx>
          <c:spPr>
            <a:ln w="9525">
              <a:solidFill>
                <a:schemeClr val="tx1"/>
              </a:solidFill>
            </a:ln>
          </c:spPr>
          <c:marker>
            <c:symbol val="square"/>
            <c:size val="3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図1b!$C$6:$C$21</c:f>
              <c:numCache>
                <c:formatCode>#,##0.0;[Red]\-#,##0.0</c:formatCode>
                <c:ptCount val="16"/>
                <c:pt idx="0" formatCode="0.0">
                  <c:v>10</c:v>
                </c:pt>
                <c:pt idx="1">
                  <c:v>17.5</c:v>
                </c:pt>
                <c:pt idx="2">
                  <c:v>22.5</c:v>
                </c:pt>
                <c:pt idx="3">
                  <c:v>27.5</c:v>
                </c:pt>
                <c:pt idx="4">
                  <c:v>32.5</c:v>
                </c:pt>
                <c:pt idx="5">
                  <c:v>37.5</c:v>
                </c:pt>
                <c:pt idx="6">
                  <c:v>42.5</c:v>
                </c:pt>
                <c:pt idx="7">
                  <c:v>47.5</c:v>
                </c:pt>
                <c:pt idx="8">
                  <c:v>52.5</c:v>
                </c:pt>
                <c:pt idx="9">
                  <c:v>57.5</c:v>
                </c:pt>
                <c:pt idx="10">
                  <c:v>62.5</c:v>
                </c:pt>
                <c:pt idx="11">
                  <c:v>67.5</c:v>
                </c:pt>
                <c:pt idx="12">
                  <c:v>72.5</c:v>
                </c:pt>
                <c:pt idx="13">
                  <c:v>77.5</c:v>
                </c:pt>
                <c:pt idx="14">
                  <c:v>82.5</c:v>
                </c:pt>
                <c:pt idx="15">
                  <c:v>87.5</c:v>
                </c:pt>
              </c:numCache>
            </c:numRef>
          </c:xVal>
          <c:yVal>
            <c:numRef>
              <c:f>図1b!$F$6:$F$21</c:f>
              <c:numCache>
                <c:formatCode>0.0%</c:formatCode>
                <c:ptCount val="16"/>
                <c:pt idx="0">
                  <c:v>0.32025816816048402</c:v>
                </c:pt>
                <c:pt idx="1">
                  <c:v>0.24509448063225231</c:v>
                </c:pt>
                <c:pt idx="2">
                  <c:v>0.4360962005360316</c:v>
                </c:pt>
                <c:pt idx="3">
                  <c:v>0.54697077527859028</c:v>
                </c:pt>
                <c:pt idx="4">
                  <c:v>0.54826897340287839</c:v>
                </c:pt>
                <c:pt idx="5">
                  <c:v>0.42004172601569106</c:v>
                </c:pt>
                <c:pt idx="6">
                  <c:v>0.28851647111185647</c:v>
                </c:pt>
                <c:pt idx="7">
                  <c:v>0.20532760391993696</c:v>
                </c:pt>
                <c:pt idx="8">
                  <c:v>0.16723313445865742</c:v>
                </c:pt>
                <c:pt idx="9">
                  <c:v>0.13892657304446024</c:v>
                </c:pt>
                <c:pt idx="10">
                  <c:v>0.11550851152874175</c:v>
                </c:pt>
                <c:pt idx="11">
                  <c:v>9.4286172270021673E-2</c:v>
                </c:pt>
                <c:pt idx="12">
                  <c:v>8.0716716482923195E-2</c:v>
                </c:pt>
                <c:pt idx="13">
                  <c:v>7.8682358239193867E-2</c:v>
                </c:pt>
                <c:pt idx="14">
                  <c:v>8.2528559038120092E-2</c:v>
                </c:pt>
                <c:pt idx="15">
                  <c:v>8.6260566808786868E-2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C91-4571-A9B4-F5374A5381A9}"/>
            </c:ext>
          </c:extLst>
        </c:ser>
        <c:ser>
          <c:idx val="2"/>
          <c:order val="3"/>
          <c:tx>
            <c:strRef>
              <c:f>図1b!$E$4</c:f>
              <c:strCache>
                <c:ptCount val="1"/>
                <c:pt idx="0">
                  <c:v>1990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triangle"/>
            <c:size val="4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図1b!$C$6:$C$21</c:f>
              <c:numCache>
                <c:formatCode>#,##0.0;[Red]\-#,##0.0</c:formatCode>
                <c:ptCount val="16"/>
                <c:pt idx="0" formatCode="0.0">
                  <c:v>10</c:v>
                </c:pt>
                <c:pt idx="1">
                  <c:v>17.5</c:v>
                </c:pt>
                <c:pt idx="2">
                  <c:v>22.5</c:v>
                </c:pt>
                <c:pt idx="3">
                  <c:v>27.5</c:v>
                </c:pt>
                <c:pt idx="4">
                  <c:v>32.5</c:v>
                </c:pt>
                <c:pt idx="5">
                  <c:v>37.5</c:v>
                </c:pt>
                <c:pt idx="6">
                  <c:v>42.5</c:v>
                </c:pt>
                <c:pt idx="7">
                  <c:v>47.5</c:v>
                </c:pt>
                <c:pt idx="8">
                  <c:v>52.5</c:v>
                </c:pt>
                <c:pt idx="9">
                  <c:v>57.5</c:v>
                </c:pt>
                <c:pt idx="10">
                  <c:v>62.5</c:v>
                </c:pt>
                <c:pt idx="11">
                  <c:v>67.5</c:v>
                </c:pt>
                <c:pt idx="12">
                  <c:v>72.5</c:v>
                </c:pt>
                <c:pt idx="13">
                  <c:v>77.5</c:v>
                </c:pt>
                <c:pt idx="14">
                  <c:v>82.5</c:v>
                </c:pt>
                <c:pt idx="15">
                  <c:v>87.5</c:v>
                </c:pt>
              </c:numCache>
            </c:numRef>
          </c:xVal>
          <c:yVal>
            <c:numRef>
              <c:f>図1b!$E$6:$E$21</c:f>
              <c:numCache>
                <c:formatCode>0.0%</c:formatCode>
                <c:ptCount val="16"/>
                <c:pt idx="0">
                  <c:v>0.26319545683986578</c:v>
                </c:pt>
                <c:pt idx="1">
                  <c:v>0.21750764176377405</c:v>
                </c:pt>
                <c:pt idx="2">
                  <c:v>0.40637925197091213</c:v>
                </c:pt>
                <c:pt idx="3">
                  <c:v>0.55252638630152695</c:v>
                </c:pt>
                <c:pt idx="4">
                  <c:v>0.47523227277986002</c:v>
                </c:pt>
                <c:pt idx="5">
                  <c:v>0.32641169786074575</c:v>
                </c:pt>
                <c:pt idx="6">
                  <c:v>0.22784517407960858</c:v>
                </c:pt>
                <c:pt idx="7">
                  <c:v>0.16398944743089866</c:v>
                </c:pt>
                <c:pt idx="8">
                  <c:v>0.12984024652439793</c:v>
                </c:pt>
                <c:pt idx="9">
                  <c:v>0.11010938555101102</c:v>
                </c:pt>
                <c:pt idx="10">
                  <c:v>9.3032789038348815E-2</c:v>
                </c:pt>
                <c:pt idx="11">
                  <c:v>8.0588973744107131E-2</c:v>
                </c:pt>
                <c:pt idx="12">
                  <c:v>7.7873525693753554E-2</c:v>
                </c:pt>
                <c:pt idx="13">
                  <c:v>7.576737678284419E-2</c:v>
                </c:pt>
                <c:pt idx="14">
                  <c:v>7.5969639997214677E-2</c:v>
                </c:pt>
                <c:pt idx="15">
                  <c:v>7.1688352584959383E-2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C91-4571-A9B4-F5374A5381A9}"/>
            </c:ext>
          </c:extLst>
        </c:ser>
        <c:ser>
          <c:idx val="3"/>
          <c:order val="4"/>
          <c:tx>
            <c:strRef>
              <c:f>図1b!$D$4</c:f>
              <c:strCache>
                <c:ptCount val="1"/>
                <c:pt idx="0">
                  <c:v>1980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図1b!$B$5:$B$21</c:f>
              <c:numCache>
                <c:formatCode>@</c:formatCode>
                <c:ptCount val="17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  <c:pt idx="12">
                  <c:v>67.5</c:v>
                </c:pt>
                <c:pt idx="13">
                  <c:v>72.5</c:v>
                </c:pt>
                <c:pt idx="14">
                  <c:v>77.5</c:v>
                </c:pt>
                <c:pt idx="15">
                  <c:v>82.5</c:v>
                </c:pt>
                <c:pt idx="16">
                  <c:v>87.5</c:v>
                </c:pt>
              </c:numCache>
            </c:numRef>
          </c:xVal>
          <c:yVal>
            <c:numRef>
              <c:f>図1b!$D$5:$D$21</c:f>
              <c:numCache>
                <c:formatCode>0.0%</c:formatCode>
                <c:ptCount val="17"/>
                <c:pt idx="0">
                  <c:v>0.36452357185090012</c:v>
                </c:pt>
                <c:pt idx="1">
                  <c:v>0.2608787234670516</c:v>
                </c:pt>
                <c:pt idx="2">
                  <c:v>0.2723933824584111</c:v>
                </c:pt>
                <c:pt idx="3">
                  <c:v>0.48466871282128626</c:v>
                </c:pt>
                <c:pt idx="4">
                  <c:v>0.60421111340553668</c:v>
                </c:pt>
                <c:pt idx="5">
                  <c:v>0.49969340513223154</c:v>
                </c:pt>
                <c:pt idx="6">
                  <c:v>0.36719768884445836</c:v>
                </c:pt>
                <c:pt idx="7">
                  <c:v>0.26735312922303434</c:v>
                </c:pt>
                <c:pt idx="8">
                  <c:v>0.2031798085629026</c:v>
                </c:pt>
                <c:pt idx="9">
                  <c:v>0.16816016888139104</c:v>
                </c:pt>
                <c:pt idx="10">
                  <c:v>0.14440703889376039</c:v>
                </c:pt>
                <c:pt idx="11">
                  <c:v>0.12306607293132409</c:v>
                </c:pt>
                <c:pt idx="12">
                  <c:v>0.1119629203634508</c:v>
                </c:pt>
                <c:pt idx="13">
                  <c:v>0.10594678485723746</c:v>
                </c:pt>
                <c:pt idx="14">
                  <c:v>9.9329797184157118E-2</c:v>
                </c:pt>
                <c:pt idx="15">
                  <c:v>9.3205179601130325E-2</c:v>
                </c:pt>
                <c:pt idx="16">
                  <c:v>8.5789384572818456E-2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C91-4571-A9B4-F5374A538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6800"/>
        <c:axId val="42090880"/>
      </c:scatterChart>
      <c:valAx>
        <c:axId val="42076800"/>
        <c:scaling>
          <c:orientation val="minMax"/>
          <c:max val="9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42623933629273697"/>
              <c:y val="0.82166144336698821"/>
            </c:manualLayout>
          </c:layout>
          <c:overlay val="0"/>
        </c:title>
        <c:numFmt formatCode="@" sourceLinked="1"/>
        <c:majorTickMark val="out"/>
        <c:minorTickMark val="none"/>
        <c:tickLblPos val="nextTo"/>
        <c:crossAx val="42090880"/>
        <c:crosses val="autoZero"/>
        <c:crossBetween val="midCat"/>
        <c:majorUnit val="10"/>
      </c:valAx>
      <c:valAx>
        <c:axId val="42090880"/>
        <c:scaling>
          <c:orientation val="minMax"/>
          <c:max val="0.70000000000000007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4207680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9423365078262684"/>
          <c:w val="0.85368295589988086"/>
          <c:h val="0.10576634921737318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 sz="900"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25160261920562E-2"/>
          <c:y val="4.0058266569555717E-2"/>
          <c:w val="0.87184530217229728"/>
          <c:h val="0.59807078011825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図2!$A$5</c:f>
              <c:strCache>
                <c:ptCount val="1"/>
                <c:pt idx="0">
                  <c:v>入学・進学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図2!$H$5:$M$5</c:f>
              <c:numCache>
                <c:formatCode>0.0%</c:formatCode>
                <c:ptCount val="6"/>
                <c:pt idx="0">
                  <c:v>3.8314176245210726E-3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3.0395136778115501E-3</c:v>
                </c:pt>
                <c:pt idx="5">
                  <c:v>3.033558972660696E-4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1-4620-A5A3-8AC34D4A3A22}"/>
            </c:ext>
          </c:extLst>
        </c:ser>
        <c:ser>
          <c:idx val="1"/>
          <c:order val="1"/>
          <c:tx>
            <c:strRef>
              <c:f>図2!$A$6</c:f>
              <c:strCache>
                <c:ptCount val="1"/>
                <c:pt idx="0">
                  <c:v>就職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図2!$H$6:$M$6</c:f>
              <c:numCache>
                <c:formatCode>0.0%</c:formatCode>
                <c:ptCount val="6"/>
                <c:pt idx="0">
                  <c:v>0</c:v>
                </c:pt>
                <c:pt idx="1">
                  <c:v>9.2592592592592587E-3</c:v>
                </c:pt>
                <c:pt idx="2">
                  <c:v>1.1267605633802818E-2</c:v>
                </c:pt>
                <c:pt idx="3">
                  <c:v>2.5188916876574307E-3</c:v>
                </c:pt>
                <c:pt idx="4">
                  <c:v>9.11854103343465E-3</c:v>
                </c:pt>
                <c:pt idx="5">
                  <c:v>2.7186625631232951E-3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1-4620-A5A3-8AC34D4A3A22}"/>
            </c:ext>
          </c:extLst>
        </c:ser>
        <c:ser>
          <c:idx val="2"/>
          <c:order val="2"/>
          <c:tx>
            <c:strRef>
              <c:f>図2!$A$7</c:f>
              <c:strCache>
                <c:ptCount val="1"/>
                <c:pt idx="0">
                  <c:v>転職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図2!$H$7:$M$7</c:f>
              <c:numCache>
                <c:formatCode>0.0%</c:formatCode>
                <c:ptCount val="6"/>
                <c:pt idx="0">
                  <c:v>3.8314176245210726E-3</c:v>
                </c:pt>
                <c:pt idx="1">
                  <c:v>6.1728395061728392E-3</c:v>
                </c:pt>
                <c:pt idx="2">
                  <c:v>1.1267605633802818E-2</c:v>
                </c:pt>
                <c:pt idx="3">
                  <c:v>5.0377833753148613E-3</c:v>
                </c:pt>
                <c:pt idx="4">
                  <c:v>1.5197568389057751E-2</c:v>
                </c:pt>
                <c:pt idx="5">
                  <c:v>3.5916596555891703E-3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81-4620-A5A3-8AC34D4A3A22}"/>
            </c:ext>
          </c:extLst>
        </c:ser>
        <c:ser>
          <c:idx val="3"/>
          <c:order val="3"/>
          <c:tx>
            <c:strRef>
              <c:f>図2!$A$8</c:f>
              <c:strCache>
                <c:ptCount val="1"/>
                <c:pt idx="0">
                  <c:v>転勤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図2!$H$8:$M$8</c:f>
              <c:numCache>
                <c:formatCode>0.0%</c:formatCode>
                <c:ptCount val="6"/>
                <c:pt idx="0">
                  <c:v>1.532567049808429E-2</c:v>
                </c:pt>
                <c:pt idx="1">
                  <c:v>9.2592592592592587E-3</c:v>
                </c:pt>
                <c:pt idx="2">
                  <c:v>2.8169014084507044E-3</c:v>
                </c:pt>
                <c:pt idx="3">
                  <c:v>5.0377833753148613E-3</c:v>
                </c:pt>
                <c:pt idx="4">
                  <c:v>0</c:v>
                </c:pt>
                <c:pt idx="5">
                  <c:v>1.1021660059635048E-2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81-4620-A5A3-8AC34D4A3A22}"/>
            </c:ext>
          </c:extLst>
        </c:ser>
        <c:ser>
          <c:idx val="4"/>
          <c:order val="4"/>
          <c:tx>
            <c:strRef>
              <c:f>図2!$A$9</c:f>
              <c:strCache>
                <c:ptCount val="1"/>
                <c:pt idx="0">
                  <c:v>家業継承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図2!$H$9:$M$9</c:f>
              <c:numCache>
                <c:formatCode>0.0%</c:formatCode>
                <c:ptCount val="6"/>
                <c:pt idx="0">
                  <c:v>7.6628352490421452E-3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4.7023034499870265E-3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81-4620-A5A3-8AC34D4A3A22}"/>
            </c:ext>
          </c:extLst>
        </c:ser>
        <c:ser>
          <c:idx val="5"/>
          <c:order val="5"/>
          <c:tx>
            <c:strRef>
              <c:f>図2!$A$10</c:f>
              <c:strCache>
                <c:ptCount val="1"/>
                <c:pt idx="0">
                  <c:v>定年退職</c:v>
                </c:pt>
              </c:strCache>
            </c:strRef>
          </c:tx>
          <c:spPr>
            <a:pattFill prst="wd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81-4620-A5A3-8AC34D4A3A2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図2!$H$10:$M$10</c:f>
              <c:numCache>
                <c:formatCode>0.0%</c:formatCode>
                <c:ptCount val="6"/>
                <c:pt idx="0">
                  <c:v>0</c:v>
                </c:pt>
                <c:pt idx="1">
                  <c:v>5.2469135802469133E-2</c:v>
                </c:pt>
                <c:pt idx="2">
                  <c:v>4.2253521126760563E-2</c:v>
                </c:pt>
                <c:pt idx="3">
                  <c:v>4.534005037783375E-2</c:v>
                </c:pt>
                <c:pt idx="4">
                  <c:v>3.0395136778115502E-2</c:v>
                </c:pt>
                <c:pt idx="5">
                  <c:v>4.0353209057745518E-2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81-4620-A5A3-8AC34D4A3A22}"/>
            </c:ext>
          </c:extLst>
        </c:ser>
        <c:ser>
          <c:idx val="6"/>
          <c:order val="6"/>
          <c:tx>
            <c:strRef>
              <c:f>図2!$A$11</c:f>
              <c:strCache>
                <c:ptCount val="1"/>
                <c:pt idx="0">
                  <c:v>住宅事情</c:v>
                </c:pt>
              </c:strCache>
            </c:strRef>
          </c:tx>
          <c:spPr>
            <a:solidFill>
              <a:schemeClr val="bg1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図2!$H$11:$M$11</c:f>
              <c:numCache>
                <c:formatCode>0.0%</c:formatCode>
                <c:ptCount val="6"/>
                <c:pt idx="0">
                  <c:v>0.44061302681992337</c:v>
                </c:pt>
                <c:pt idx="1">
                  <c:v>0.19135802469135801</c:v>
                </c:pt>
                <c:pt idx="2">
                  <c:v>0.323943661971831</c:v>
                </c:pt>
                <c:pt idx="3">
                  <c:v>0.37279596977329976</c:v>
                </c:pt>
                <c:pt idx="4">
                  <c:v>0.31306990881458968</c:v>
                </c:pt>
                <c:pt idx="5">
                  <c:v>0.31267881382732227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81-4620-A5A3-8AC34D4A3A22}"/>
            </c:ext>
          </c:extLst>
        </c:ser>
        <c:ser>
          <c:idx val="7"/>
          <c:order val="7"/>
          <c:tx>
            <c:strRef>
              <c:f>図2!$A$12</c:f>
              <c:strCache>
                <c:ptCount val="1"/>
                <c:pt idx="0">
                  <c:v>生活環境上の理由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81-4620-A5A3-8AC34D4A3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図2!$H$12:$M$12</c:f>
              <c:numCache>
                <c:formatCode>0.0%</c:formatCode>
                <c:ptCount val="6"/>
                <c:pt idx="0">
                  <c:v>0</c:v>
                </c:pt>
                <c:pt idx="1">
                  <c:v>8.0246913580246909E-2</c:v>
                </c:pt>
                <c:pt idx="2">
                  <c:v>0.14084507042253522</c:v>
                </c:pt>
                <c:pt idx="3">
                  <c:v>0.10579345088161209</c:v>
                </c:pt>
                <c:pt idx="4">
                  <c:v>0.1398176291793313</c:v>
                </c:pt>
                <c:pt idx="5">
                  <c:v>0.14415066185791908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81-4620-A5A3-8AC34D4A3A22}"/>
            </c:ext>
          </c:extLst>
        </c:ser>
        <c:ser>
          <c:idx val="8"/>
          <c:order val="8"/>
          <c:tx>
            <c:strRef>
              <c:f>図2!$A$13</c:f>
              <c:strCache>
                <c:ptCount val="1"/>
                <c:pt idx="0">
                  <c:v>通勤通学の便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図2!$H$13:$M$13</c:f>
              <c:numCache>
                <c:formatCode>0.0%</c:formatCode>
                <c:ptCount val="6"/>
                <c:pt idx="0">
                  <c:v>0</c:v>
                </c:pt>
                <c:pt idx="1">
                  <c:v>3.0864197530864196E-3</c:v>
                </c:pt>
                <c:pt idx="2">
                  <c:v>0</c:v>
                </c:pt>
                <c:pt idx="3">
                  <c:v>7.556675062972292E-3</c:v>
                </c:pt>
                <c:pt idx="4">
                  <c:v>9.11854103343465E-3</c:v>
                </c:pt>
                <c:pt idx="5">
                  <c:v>4.6036703415826856E-3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81-4620-A5A3-8AC34D4A3A22}"/>
            </c:ext>
          </c:extLst>
        </c:ser>
        <c:ser>
          <c:idx val="9"/>
          <c:order val="9"/>
          <c:tx>
            <c:strRef>
              <c:f>図2!$A$14</c:f>
              <c:strCache>
                <c:ptCount val="1"/>
                <c:pt idx="0">
                  <c:v>親と同居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図2!$H$14:$M$14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8.4507042253521118E-3</c:v>
                </c:pt>
                <c:pt idx="3">
                  <c:v>5.0377833753148613E-3</c:v>
                </c:pt>
                <c:pt idx="4">
                  <c:v>1.5197568389057751E-2</c:v>
                </c:pt>
                <c:pt idx="5">
                  <c:v>2.1202151890289525E-2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81-4620-A5A3-8AC34D4A3A22}"/>
            </c:ext>
          </c:extLst>
        </c:ser>
        <c:ser>
          <c:idx val="10"/>
          <c:order val="10"/>
          <c:tx>
            <c:strRef>
              <c:f>図2!$A$15</c:f>
              <c:strCache>
                <c:ptCount val="1"/>
                <c:pt idx="0">
                  <c:v>親と近居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図2!$H$15:$M$15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7.556675062972292E-3</c:v>
                </c:pt>
                <c:pt idx="4">
                  <c:v>3.0395136778115501E-3</c:v>
                </c:pt>
                <c:pt idx="5">
                  <c:v>3.768899778539718E-3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81-4620-A5A3-8AC34D4A3A22}"/>
            </c:ext>
          </c:extLst>
        </c:ser>
        <c:ser>
          <c:idx val="11"/>
          <c:order val="11"/>
          <c:tx>
            <c:strRef>
              <c:f>図2!$A$16</c:f>
              <c:strCache>
                <c:ptCount val="1"/>
                <c:pt idx="0">
                  <c:v>親と同居・近居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図2!$H$16:$M$16</c:f>
              <c:numCache>
                <c:formatCode>0.0%</c:formatCode>
                <c:ptCount val="6"/>
                <c:pt idx="0">
                  <c:v>0</c:v>
                </c:pt>
                <c:pt idx="1">
                  <c:v>1.2345679012345678E-2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81-4620-A5A3-8AC34D4A3A22}"/>
            </c:ext>
          </c:extLst>
        </c:ser>
        <c:ser>
          <c:idx val="12"/>
          <c:order val="12"/>
          <c:tx>
            <c:strRef>
              <c:f>図2!$A$17</c:f>
              <c:strCache>
                <c:ptCount val="1"/>
                <c:pt idx="0">
                  <c:v>子と同居・近居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81-4620-A5A3-8AC34D4A3A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81-4620-A5A3-8AC34D4A3A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81-4620-A5A3-8AC34D4A3A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781-4620-A5A3-8AC34D4A3A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781-4620-A5A3-8AC34D4A3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図2!$H$17:$M$17</c:f>
              <c:numCache>
                <c:formatCode>0.0%</c:formatCode>
                <c:ptCount val="6"/>
                <c:pt idx="0">
                  <c:v>0</c:v>
                </c:pt>
                <c:pt idx="1">
                  <c:v>0.25925925925925924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781-4620-A5A3-8AC34D4A3A22}"/>
            </c:ext>
          </c:extLst>
        </c:ser>
        <c:ser>
          <c:idx val="13"/>
          <c:order val="13"/>
          <c:tx>
            <c:strRef>
              <c:f>図2!$A$18</c:f>
              <c:strCache>
                <c:ptCount val="1"/>
                <c:pt idx="0">
                  <c:v>子と同居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781-4620-A5A3-8AC34D4A3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図2!$H$18:$M$18</c:f>
              <c:numCache>
                <c:formatCode>0.0%</c:formatCode>
                <c:ptCount val="6"/>
                <c:pt idx="0">
                  <c:v>0.13409961685823754</c:v>
                </c:pt>
                <c:pt idx="1">
                  <c:v>0</c:v>
                </c:pt>
                <c:pt idx="2">
                  <c:v>0.23380281690140844</c:v>
                </c:pt>
                <c:pt idx="3">
                  <c:v>0.11838790931989925</c:v>
                </c:pt>
                <c:pt idx="4">
                  <c:v>0.13069908814589665</c:v>
                </c:pt>
                <c:pt idx="5">
                  <c:v>9.7620960814496102E-2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781-4620-A5A3-8AC34D4A3A22}"/>
            </c:ext>
          </c:extLst>
        </c:ser>
        <c:ser>
          <c:idx val="14"/>
          <c:order val="14"/>
          <c:tx>
            <c:strRef>
              <c:f>図2!$A$19</c:f>
              <c:strCache>
                <c:ptCount val="1"/>
                <c:pt idx="0">
                  <c:v>子と近居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>
                  <a:lumMod val="95000"/>
                </a:schemeClr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781-4620-A5A3-8AC34D4A3A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781-4620-A5A3-8AC34D4A3A2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図2!$H$19:$M$19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2.5352112676056339E-2</c:v>
                </c:pt>
                <c:pt idx="3">
                  <c:v>3.5264483627204031E-2</c:v>
                </c:pt>
                <c:pt idx="4">
                  <c:v>3.3434650455927049E-2</c:v>
                </c:pt>
                <c:pt idx="5">
                  <c:v>4.5635710063867733E-2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781-4620-A5A3-8AC34D4A3A22}"/>
            </c:ext>
          </c:extLst>
        </c:ser>
        <c:ser>
          <c:idx val="15"/>
          <c:order val="15"/>
          <c:tx>
            <c:strRef>
              <c:f>図2!$A$20</c:f>
              <c:strCache>
                <c:ptCount val="1"/>
                <c:pt idx="0">
                  <c:v>家族の移動に伴って</c:v>
                </c:pt>
              </c:strCache>
            </c:strRef>
          </c:tx>
          <c:spPr>
            <a:pattFill prst="ltUp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781-4620-A5A3-8AC34D4A3A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781-4620-A5A3-8AC34D4A3A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781-4620-A5A3-8AC34D4A3A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781-4620-A5A3-8AC34D4A3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図2!$H$20:$M$20</c:f>
              <c:numCache>
                <c:formatCode>0.0%</c:formatCode>
                <c:ptCount val="6"/>
                <c:pt idx="0">
                  <c:v>6.1302681992337162E-2</c:v>
                </c:pt>
                <c:pt idx="1">
                  <c:v>0.23456790123456789</c:v>
                </c:pt>
                <c:pt idx="2">
                  <c:v>2.2535211267605635E-2</c:v>
                </c:pt>
                <c:pt idx="3">
                  <c:v>3.2745591939546598E-2</c:v>
                </c:pt>
                <c:pt idx="4">
                  <c:v>3.0395136778115502E-2</c:v>
                </c:pt>
                <c:pt idx="5">
                  <c:v>3.5419267793609627E-2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781-4620-A5A3-8AC34D4A3A22}"/>
            </c:ext>
          </c:extLst>
        </c:ser>
        <c:ser>
          <c:idx val="16"/>
          <c:order val="16"/>
          <c:tx>
            <c:strRef>
              <c:f>図2!$A$21</c:f>
              <c:strCache>
                <c:ptCount val="1"/>
                <c:pt idx="0">
                  <c:v>結婚</c:v>
                </c:pt>
              </c:strCache>
            </c:strRef>
          </c:tx>
          <c:spPr>
            <a:solidFill>
              <a:schemeClr val="bg1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図2!$H$21:$M$21</c:f>
              <c:numCache>
                <c:formatCode>0.0%</c:formatCode>
                <c:ptCount val="6"/>
                <c:pt idx="0">
                  <c:v>1.1494252873563218E-2</c:v>
                </c:pt>
                <c:pt idx="1">
                  <c:v>6.1728395061728392E-3</c:v>
                </c:pt>
                <c:pt idx="2">
                  <c:v>2.8169014084507044E-3</c:v>
                </c:pt>
                <c:pt idx="3">
                  <c:v>2.5188916876574307E-3</c:v>
                </c:pt>
                <c:pt idx="4">
                  <c:v>3.0395136778115501E-3</c:v>
                </c:pt>
                <c:pt idx="5">
                  <c:v>7.2293731643799548E-3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781-4620-A5A3-8AC34D4A3A22}"/>
            </c:ext>
          </c:extLst>
        </c:ser>
        <c:ser>
          <c:idx val="17"/>
          <c:order val="17"/>
          <c:tx>
            <c:strRef>
              <c:f>図2!$A$22</c:f>
              <c:strCache>
                <c:ptCount val="1"/>
                <c:pt idx="0">
                  <c:v>離婚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図2!$H$22:$M$22</c:f>
              <c:numCache>
                <c:formatCode>0.0%</c:formatCode>
                <c:ptCount val="6"/>
                <c:pt idx="0">
                  <c:v>3.8314176245210726E-3</c:v>
                </c:pt>
                <c:pt idx="1">
                  <c:v>0</c:v>
                </c:pt>
                <c:pt idx="2">
                  <c:v>2.8169014084507044E-3</c:v>
                </c:pt>
                <c:pt idx="3">
                  <c:v>2.5188916876574307E-3</c:v>
                </c:pt>
                <c:pt idx="4">
                  <c:v>3.0395136778115501E-3</c:v>
                </c:pt>
                <c:pt idx="5">
                  <c:v>9.6035471761143423E-3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6781-4620-A5A3-8AC34D4A3A22}"/>
            </c:ext>
          </c:extLst>
        </c:ser>
        <c:ser>
          <c:idx val="18"/>
          <c:order val="18"/>
          <c:tx>
            <c:strRef>
              <c:f>図2!$A$23</c:f>
              <c:strCache>
                <c:ptCount val="1"/>
                <c:pt idx="0">
                  <c:v>配偶者の死亡</c:v>
                </c:pt>
              </c:strCache>
            </c:strRef>
          </c:tx>
          <c:spPr>
            <a:pattFill prst="lgCheck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781-4620-A5A3-8AC34D4A3A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781-4620-A5A3-8AC34D4A3A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781-4620-A5A3-8AC34D4A3A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781-4620-A5A3-8AC34D4A3A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781-4620-A5A3-8AC34D4A3A2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図2!$H$23:$M$23</c:f>
              <c:numCache>
                <c:formatCode>0.0%</c:formatCode>
                <c:ptCount val="6"/>
                <c:pt idx="0">
                  <c:v>3.8314176245210725E-2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781-4620-A5A3-8AC34D4A3A22}"/>
            </c:ext>
          </c:extLst>
        </c:ser>
        <c:ser>
          <c:idx val="19"/>
          <c:order val="19"/>
          <c:tx>
            <c:strRef>
              <c:f>図2!$A$24</c:f>
              <c:strCache>
                <c:ptCount val="1"/>
                <c:pt idx="0">
                  <c:v>子育て環境上の理由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図2!$H$24:$M$24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2.8169014084507044E-3</c:v>
                </c:pt>
                <c:pt idx="3">
                  <c:v>0</c:v>
                </c:pt>
                <c:pt idx="4">
                  <c:v>0</c:v>
                </c:pt>
                <c:pt idx="5">
                  <c:v>5.0925170668004796E-3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781-4620-A5A3-8AC34D4A3A22}"/>
            </c:ext>
          </c:extLst>
        </c:ser>
        <c:ser>
          <c:idx val="20"/>
          <c:order val="20"/>
          <c:tx>
            <c:strRef>
              <c:f>図2!$A$25</c:f>
              <c:strCache>
                <c:ptCount val="1"/>
                <c:pt idx="0">
                  <c:v>健康上の理由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781-4620-A5A3-8AC34D4A3A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781-4620-A5A3-8AC34D4A3A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781-4620-A5A3-8AC34D4A3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図2!$H$25:$M$25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8.8161209068010074E-2</c:v>
                </c:pt>
                <c:pt idx="4">
                  <c:v>9.1185410334346503E-2</c:v>
                </c:pt>
                <c:pt idx="5">
                  <c:v>5.2452508013031182E-2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781-4620-A5A3-8AC34D4A3A22}"/>
            </c:ext>
          </c:extLst>
        </c:ser>
        <c:ser>
          <c:idx val="21"/>
          <c:order val="21"/>
          <c:tx>
            <c:strRef>
              <c:f>図2!$A$26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図2!$H$26:$M$26</c:f>
              <c:numCache>
                <c:formatCode>0.0%</c:formatCode>
                <c:ptCount val="6"/>
                <c:pt idx="0">
                  <c:v>0.19923371647509577</c:v>
                </c:pt>
                <c:pt idx="1">
                  <c:v>6.7901234567901231E-2</c:v>
                </c:pt>
                <c:pt idx="2">
                  <c:v>0.10704225352112676</c:v>
                </c:pt>
                <c:pt idx="3">
                  <c:v>0.10831234256926953</c:v>
                </c:pt>
                <c:pt idx="4">
                  <c:v>0.1276595744680851</c:v>
                </c:pt>
                <c:pt idx="5">
                  <c:v>0.14140303235874613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6781-4620-A5A3-8AC34D4A3A22}"/>
            </c:ext>
          </c:extLst>
        </c:ser>
        <c:ser>
          <c:idx val="22"/>
          <c:order val="22"/>
          <c:tx>
            <c:strRef>
              <c:f>図2!$A$27</c:f>
              <c:strCache>
                <c:ptCount val="1"/>
                <c:pt idx="0">
                  <c:v>不詳</c:v>
                </c:pt>
              </c:strCache>
            </c:strRef>
          </c:tx>
          <c:spPr>
            <a:pattFill prst="ltVert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図2!$H$4:$M$4</c:f>
              <c:strCache>
                <c:ptCount val="6"/>
                <c:pt idx="0">
                  <c:v>第3回
1991</c:v>
                </c:pt>
                <c:pt idx="1">
                  <c:v>第4回
1996</c:v>
                </c:pt>
                <c:pt idx="2">
                  <c:v>第5回
2001</c:v>
                </c:pt>
                <c:pt idx="3">
                  <c:v>第6回
2006</c:v>
                </c:pt>
                <c:pt idx="4">
                  <c:v>第7回
2011</c:v>
                </c:pt>
                <c:pt idx="5">
                  <c:v>第8回
2016</c:v>
                </c:pt>
              </c:strCache>
            </c:strRef>
          </c:cat>
          <c:val>
            <c:numRef>
              <c:f>図2!$H$27:$M$27</c:f>
              <c:numCache>
                <c:formatCode>0.0%</c:formatCode>
                <c:ptCount val="6"/>
                <c:pt idx="0">
                  <c:v>8.0459770114942528E-2</c:v>
                </c:pt>
                <c:pt idx="1">
                  <c:v>6.7901234567901231E-2</c:v>
                </c:pt>
                <c:pt idx="2">
                  <c:v>6.1971830985915494E-2</c:v>
                </c:pt>
                <c:pt idx="3">
                  <c:v>5.5415617128463476E-2</c:v>
                </c:pt>
                <c:pt idx="4">
                  <c:v>4.2553191489361701E-2</c:v>
                </c:pt>
                <c:pt idx="5">
                  <c:v>5.6448035169955189E-2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6781-4620-A5A3-8AC34D4A3A2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26017384"/>
        <c:axId val="526020008"/>
      </c:barChart>
      <c:catAx>
        <c:axId val="526017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526020008"/>
        <c:crosses val="autoZero"/>
        <c:auto val="1"/>
        <c:lblAlgn val="ctr"/>
        <c:lblOffset val="100"/>
        <c:noMultiLvlLbl val="0"/>
      </c:catAx>
      <c:valAx>
        <c:axId val="526020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52601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520411518932989E-2"/>
          <c:y val="0.72572904898176871"/>
          <c:w val="0.85702864568868764"/>
          <c:h val="0.274270951018231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1667415642524E-2"/>
          <c:y val="5.1498127340823971E-2"/>
          <c:w val="0.88408804048377332"/>
          <c:h val="0.673336356129641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図3!$F$2</c:f>
              <c:strCache>
                <c:ptCount val="1"/>
                <c:pt idx="0">
                  <c:v>第5回（2001年）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図3!$I$4:$I$11</c:f>
                <c:numCache>
                  <c:formatCode>General</c:formatCode>
                  <c:ptCount val="8"/>
                  <c:pt idx="0">
                    <c:v>8.9499708677657185E-4</c:v>
                  </c:pt>
                  <c:pt idx="1">
                    <c:v>1.3660116970453573E-3</c:v>
                  </c:pt>
                  <c:pt idx="2">
                    <c:v>4.0350642830750717E-3</c:v>
                  </c:pt>
                  <c:pt idx="3">
                    <c:v>2.9056588321467961E-3</c:v>
                  </c:pt>
                  <c:pt idx="4">
                    <c:v>2.4142266662697024E-3</c:v>
                  </c:pt>
                  <c:pt idx="5">
                    <c:v>1.8944938240370646E-3</c:v>
                  </c:pt>
                  <c:pt idx="6">
                    <c:v>1.4600287293194643E-3</c:v>
                  </c:pt>
                  <c:pt idx="7">
                    <c:v>6.0969727793757193E-3</c:v>
                  </c:pt>
                </c:numCache>
              </c:numRef>
            </c:plus>
            <c:minus>
              <c:numRef>
                <c:f>図3!$I$4:$I$11</c:f>
                <c:numCache>
                  <c:formatCode>General</c:formatCode>
                  <c:ptCount val="8"/>
                  <c:pt idx="0">
                    <c:v>8.9499708677657185E-4</c:v>
                  </c:pt>
                  <c:pt idx="1">
                    <c:v>1.3660116970453573E-3</c:v>
                  </c:pt>
                  <c:pt idx="2">
                    <c:v>4.0350642830750717E-3</c:v>
                  </c:pt>
                  <c:pt idx="3">
                    <c:v>2.9056588321467961E-3</c:v>
                  </c:pt>
                  <c:pt idx="4">
                    <c:v>2.4142266662697024E-3</c:v>
                  </c:pt>
                  <c:pt idx="5">
                    <c:v>1.8944938240370646E-3</c:v>
                  </c:pt>
                  <c:pt idx="6">
                    <c:v>1.4600287293194643E-3</c:v>
                  </c:pt>
                  <c:pt idx="7">
                    <c:v>6.0969727793757193E-3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図3!$A$4:$A$10</c:f>
              <c:strCache>
                <c:ptCount val="7"/>
                <c:pt idx="0">
                  <c:v>仕事</c:v>
                </c:pt>
                <c:pt idx="1">
                  <c:v>定年退職</c:v>
                </c:pt>
                <c:pt idx="2">
                  <c:v>住宅環境</c:v>
                </c:pt>
                <c:pt idx="3">
                  <c:v>世帯変化</c:v>
                </c:pt>
                <c:pt idx="4">
                  <c:v>介護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図3!$H$4:$H$10</c:f>
              <c:numCache>
                <c:formatCode>0.00%</c:formatCode>
                <c:ptCount val="7"/>
                <c:pt idx="0">
                  <c:v>1.2256763661975722E-3</c:v>
                </c:pt>
                <c:pt idx="1">
                  <c:v>2.8599115211276685E-3</c:v>
                </c:pt>
                <c:pt idx="2">
                  <c:v>2.5534924295782753E-2</c:v>
                </c:pt>
                <c:pt idx="3">
                  <c:v>1.307388123944077E-2</c:v>
                </c:pt>
                <c:pt idx="4">
                  <c:v>8.9882933521155291E-3</c:v>
                </c:pt>
                <c:pt idx="5">
                  <c:v>5.5155436478890743E-3</c:v>
                </c:pt>
                <c:pt idx="6">
                  <c:v>3.2684703098601925E-3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7-4738-A26C-C895278A63D9}"/>
            </c:ext>
          </c:extLst>
        </c:ser>
        <c:ser>
          <c:idx val="0"/>
          <c:order val="1"/>
          <c:tx>
            <c:strRef>
              <c:f>図3!$B$2</c:f>
              <c:strCache>
                <c:ptCount val="1"/>
                <c:pt idx="0">
                  <c:v>第8回（2016年）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図3!$E$4:$E$11</c:f>
                <c:numCache>
                  <c:formatCode>General</c:formatCode>
                  <c:ptCount val="8"/>
                  <c:pt idx="0">
                    <c:v>3.9280782049218413E-4</c:v>
                  </c:pt>
                  <c:pt idx="1">
                    <c:v>5.1424975463776833E-4</c:v>
                  </c:pt>
                  <c:pt idx="2">
                    <c:v>1.5145325678809132E-3</c:v>
                  </c:pt>
                  <c:pt idx="3">
                    <c:v>1.0279434404974143E-3</c:v>
                  </c:pt>
                  <c:pt idx="4">
                    <c:v>1.0047518035969706E-3</c:v>
                  </c:pt>
                  <c:pt idx="5">
                    <c:v>8.8430887088363755E-4</c:v>
                  </c:pt>
                  <c:pt idx="6">
                    <c:v>5.0571006054274436E-4</c:v>
                  </c:pt>
                  <c:pt idx="7">
                    <c:v>2.3605964272945439E-3</c:v>
                  </c:pt>
                </c:numCache>
              </c:numRef>
            </c:plus>
            <c:minus>
              <c:numRef>
                <c:f>図3!$E$4:$E$11</c:f>
                <c:numCache>
                  <c:formatCode>General</c:formatCode>
                  <c:ptCount val="8"/>
                  <c:pt idx="0">
                    <c:v>3.9280782049218413E-4</c:v>
                  </c:pt>
                  <c:pt idx="1">
                    <c:v>5.1424975463776833E-4</c:v>
                  </c:pt>
                  <c:pt idx="2">
                    <c:v>1.5145325678809132E-3</c:v>
                  </c:pt>
                  <c:pt idx="3">
                    <c:v>1.0279434404974143E-3</c:v>
                  </c:pt>
                  <c:pt idx="4">
                    <c:v>1.0047518035969706E-3</c:v>
                  </c:pt>
                  <c:pt idx="5">
                    <c:v>8.8430887088363755E-4</c:v>
                  </c:pt>
                  <c:pt idx="6">
                    <c:v>5.0571006054274436E-4</c:v>
                  </c:pt>
                  <c:pt idx="7">
                    <c:v>2.3605964272945439E-3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図3!$A$4:$A$10</c:f>
              <c:strCache>
                <c:ptCount val="7"/>
                <c:pt idx="0">
                  <c:v>仕事</c:v>
                </c:pt>
                <c:pt idx="1">
                  <c:v>定年退職</c:v>
                </c:pt>
                <c:pt idx="2">
                  <c:v>住宅環境</c:v>
                </c:pt>
                <c:pt idx="3">
                  <c:v>世帯変化</c:v>
                </c:pt>
                <c:pt idx="4">
                  <c:v>介護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図3!$D$4:$D$10</c:f>
              <c:numCache>
                <c:formatCode>0.00%</c:formatCode>
                <c:ptCount val="7"/>
                <c:pt idx="0">
                  <c:v>1.4343423504021417E-3</c:v>
                </c:pt>
                <c:pt idx="1">
                  <c:v>2.4608630129939603E-3</c:v>
                </c:pt>
                <c:pt idx="2">
                  <c:v>2.1766258923960946E-2</c:v>
                </c:pt>
                <c:pt idx="3">
                  <c:v>9.906757649523E-3</c:v>
                </c:pt>
                <c:pt idx="4">
                  <c:v>9.460519712703017E-3</c:v>
                </c:pt>
                <c:pt idx="5">
                  <c:v>7.3124784076066002E-3</c:v>
                </c:pt>
                <c:pt idx="6">
                  <c:v>2.3796170352246627E-3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7-4738-A26C-C895278A6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4843704"/>
        <c:axId val="534844096"/>
      </c:barChart>
      <c:catAx>
        <c:axId val="53484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534844096"/>
        <c:crosses val="autoZero"/>
        <c:auto val="1"/>
        <c:lblAlgn val="ctr"/>
        <c:lblOffset val="100"/>
        <c:noMultiLvlLbl val="0"/>
      </c:catAx>
      <c:valAx>
        <c:axId val="534844096"/>
        <c:scaling>
          <c:orientation val="minMax"/>
          <c:max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53484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07475048060465"/>
          <c:y val="4.296875E-2"/>
          <c:w val="0.41398822847812922"/>
          <c:h val="0.828305041751437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図4左!$A$3</c:f>
              <c:strCache>
                <c:ptCount val="1"/>
                <c:pt idx="0">
                  <c:v>仕事</c:v>
                </c:pt>
              </c:strCache>
            </c:strRef>
          </c:tx>
          <c:spPr>
            <a:pattFill prst="ltVert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図4左!$B$2:$C$2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図4左!$B$3:$C$3</c:f>
              <c:numCache>
                <c:formatCode>#,##0_);[Red]\(#,##0\)</c:formatCode>
                <c:ptCount val="2"/>
                <c:pt idx="0">
                  <c:v>36383.08783783784</c:v>
                </c:pt>
                <c:pt idx="1">
                  <c:v>48061.937532054661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C-4CD9-AC87-85DECE8BF3A7}"/>
            </c:ext>
          </c:extLst>
        </c:ser>
        <c:ser>
          <c:idx val="1"/>
          <c:order val="1"/>
          <c:tx>
            <c:strRef>
              <c:f>図4左!$A$4</c:f>
              <c:strCache>
                <c:ptCount val="1"/>
                <c:pt idx="0">
                  <c:v>定年退職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図4左!$B$2:$C$2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図4左!$B$4:$C$4</c:f>
              <c:numCache>
                <c:formatCode>#,##0_);[Red]\(#,##0\)</c:formatCode>
                <c:ptCount val="2"/>
                <c:pt idx="0">
                  <c:v>84893.871621621627</c:v>
                </c:pt>
                <c:pt idx="1">
                  <c:v>82458.587639345351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C-4CD9-AC87-85DECE8BF3A7}"/>
            </c:ext>
          </c:extLst>
        </c:ser>
        <c:ser>
          <c:idx val="2"/>
          <c:order val="2"/>
          <c:tx>
            <c:strRef>
              <c:f>図4左!$A$5</c:f>
              <c:strCache>
                <c:ptCount val="1"/>
                <c:pt idx="0">
                  <c:v>住宅環境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>
                  <a:alpha val="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図4左!$B$2:$C$2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図4左!$B$5:$C$5</c:f>
              <c:numCache>
                <c:formatCode>#,##0_);[Red]\(#,##0\)</c:formatCode>
                <c:ptCount val="2"/>
                <c:pt idx="0">
                  <c:v>757980.99662162166</c:v>
                </c:pt>
                <c:pt idx="1">
                  <c:v>729343.71380489401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C-4CD9-AC87-85DECE8BF3A7}"/>
            </c:ext>
          </c:extLst>
        </c:ser>
        <c:ser>
          <c:idx val="3"/>
          <c:order val="3"/>
          <c:tx>
            <c:strRef>
              <c:f>図4左!$A$6</c:f>
              <c:strCache>
                <c:ptCount val="1"/>
                <c:pt idx="0">
                  <c:v>世帯変化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図4左!$B$2:$C$2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図4左!$B$6:$C$6</c:f>
              <c:numCache>
                <c:formatCode>#,##0_);[Red]\(#,##0\)</c:formatCode>
                <c:ptCount val="2"/>
                <c:pt idx="0">
                  <c:v>388086.2702702703</c:v>
                </c:pt>
                <c:pt idx="1">
                  <c:v>331955.59425759543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CC-4CD9-AC87-85DECE8BF3A7}"/>
            </c:ext>
          </c:extLst>
        </c:ser>
        <c:ser>
          <c:idx val="4"/>
          <c:order val="4"/>
          <c:tx>
            <c:strRef>
              <c:f>図4左!$A$7</c:f>
              <c:strCache>
                <c:ptCount val="1"/>
                <c:pt idx="0">
                  <c:v>介護(一般世帯)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図4左!$B$2:$C$2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図4左!$B$7:$C$7</c:f>
              <c:numCache>
                <c:formatCode>#,##0_);[Red]\(#,##0\)</c:formatCode>
                <c:ptCount val="2"/>
                <c:pt idx="0">
                  <c:v>266809.31081081083</c:v>
                </c:pt>
                <c:pt idx="1">
                  <c:v>317003.0553202476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CC-4CD9-AC87-85DECE8BF3A7}"/>
            </c:ext>
          </c:extLst>
        </c:ser>
        <c:ser>
          <c:idx val="5"/>
          <c:order val="5"/>
          <c:tx>
            <c:strRef>
              <c:f>図4左!$A$8</c:f>
              <c:strCache>
                <c:ptCount val="1"/>
                <c:pt idx="0">
                  <c:v>介護(施設)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図4左!$B$2:$C$2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図4左!$B$8:$C$8</c:f>
              <c:numCache>
                <c:formatCode>#,##0_);[Red]\(#,##0\)</c:formatCode>
                <c:ptCount val="2"/>
                <c:pt idx="0">
                  <c:v>771475</c:v>
                </c:pt>
                <c:pt idx="1">
                  <c:v>1395392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CC-4CD9-AC87-85DECE8BF3A7}"/>
            </c:ext>
          </c:extLst>
        </c:ser>
        <c:ser>
          <c:idx val="6"/>
          <c:order val="6"/>
          <c:tx>
            <c:strRef>
              <c:f>図4左!$A$9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UpDiag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図4左!$B$2:$C$2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図4左!$B$9:$C$9</c:f>
              <c:numCache>
                <c:formatCode>#,##0_);[Red]\(#,##0\)</c:formatCode>
                <c:ptCount val="2"/>
                <c:pt idx="0">
                  <c:v>163723.89527027027</c:v>
                </c:pt>
                <c:pt idx="1">
                  <c:v>245026.4961725153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CC-4CD9-AC87-85DECE8BF3A7}"/>
            </c:ext>
          </c:extLst>
        </c:ser>
        <c:ser>
          <c:idx val="7"/>
          <c:order val="7"/>
          <c:tx>
            <c:strRef>
              <c:f>図4左!$A$10</c:f>
              <c:strCache>
                <c:ptCount val="1"/>
                <c:pt idx="0">
                  <c:v>不詳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図4左!$B$2:$C$2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図4左!$B$10:$C$10</c:f>
              <c:numCache>
                <c:formatCode>#,##0_);[Red]\(#,##0\)</c:formatCode>
                <c:ptCount val="2"/>
                <c:pt idx="0">
                  <c:v>97021.567567567574</c:v>
                </c:pt>
                <c:pt idx="1">
                  <c:v>79736.197753008979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CC-4CD9-AC87-85DECE8BF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serLines>
        <c:axId val="301398136"/>
        <c:axId val="301398464"/>
      </c:barChart>
      <c:catAx>
        <c:axId val="301398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r>
                  <a:rPr lang="ja-JP"/>
                  <a:t>年</a:t>
                </a:r>
              </a:p>
            </c:rich>
          </c:tx>
          <c:layout>
            <c:manualLayout>
              <c:xMode val="edge"/>
              <c:yMode val="edge"/>
              <c:x val="0.36389795226502591"/>
              <c:y val="0.91096236244631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游明朝" panose="02020400000000000000" pitchFamily="18" charset="-128"/>
                  <a:ea typeface="游明朝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301398464"/>
        <c:crosses val="autoZero"/>
        <c:auto val="1"/>
        <c:lblAlgn val="ctr"/>
        <c:lblOffset val="100"/>
        <c:noMultiLvlLbl val="0"/>
      </c:catAx>
      <c:valAx>
        <c:axId val="3013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r>
                  <a:rPr lang="ja-JP"/>
                  <a:t>移動者数（万人）</a:t>
                </a:r>
              </a:p>
            </c:rich>
          </c:tx>
          <c:layout>
            <c:manualLayout>
              <c:xMode val="edge"/>
              <c:yMode val="edge"/>
              <c:x val="0"/>
              <c:y val="0.271904219980314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游明朝" panose="02020400000000000000" pitchFamily="18" charset="-128"/>
                  <a:ea typeface="游明朝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301398136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303149606299211"/>
          <c:y val="4.296875E-2"/>
          <c:w val="0.64375011313241015"/>
          <c:h val="0.82353425334028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図4右!$A$3</c:f>
              <c:strCache>
                <c:ptCount val="1"/>
                <c:pt idx="0">
                  <c:v>仕事</c:v>
                </c:pt>
              </c:strCache>
            </c:strRef>
          </c:tx>
          <c:spPr>
            <a:pattFill prst="ltVert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図4右!$B$2:$C$2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図4右!$B$3:$C$3</c:f>
              <c:numCache>
                <c:formatCode>0.0%</c:formatCode>
                <c:ptCount val="2"/>
                <c:pt idx="0">
                  <c:v>1.6533895261363267E-3</c:v>
                </c:pt>
                <c:pt idx="1">
                  <c:v>1.4361662687204589E-3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8-4144-ACD6-0492C57FAE55}"/>
            </c:ext>
          </c:extLst>
        </c:ser>
        <c:ser>
          <c:idx val="1"/>
          <c:order val="1"/>
          <c:tx>
            <c:strRef>
              <c:f>図4右!$A$4</c:f>
              <c:strCache>
                <c:ptCount val="1"/>
                <c:pt idx="0">
                  <c:v>定年退職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18-4144-ACD6-0492C57FAE5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18-4144-ACD6-0492C57FAE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図4右!$B$2:$C$2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図4右!$B$4:$C$4</c:f>
              <c:numCache>
                <c:formatCode>0.0%</c:formatCode>
                <c:ptCount val="2"/>
                <c:pt idx="0">
                  <c:v>3.8579088943180954E-3</c:v>
                </c:pt>
                <c:pt idx="1">
                  <c:v>2.4639922611312771E-3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18-4144-ACD6-0492C57FAE55}"/>
            </c:ext>
          </c:extLst>
        </c:ser>
        <c:ser>
          <c:idx val="2"/>
          <c:order val="2"/>
          <c:tx>
            <c:strRef>
              <c:f>図4右!$A$5</c:f>
              <c:strCache>
                <c:ptCount val="1"/>
                <c:pt idx="0">
                  <c:v>住宅環境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>
                  <a:alpha val="0"/>
                </a:schemeClr>
              </a:solidFill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図4右!$B$2:$C$2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図4右!$B$5:$C$5</c:f>
              <c:numCache>
                <c:formatCode>0.0%</c:formatCode>
                <c:ptCount val="2"/>
                <c:pt idx="0">
                  <c:v>3.444561512784014E-2</c:v>
                </c:pt>
                <c:pt idx="1">
                  <c:v>2.1793937029095E-2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18-4144-ACD6-0492C57FAE55}"/>
            </c:ext>
          </c:extLst>
        </c:ser>
        <c:ser>
          <c:idx val="3"/>
          <c:order val="3"/>
          <c:tx>
            <c:strRef>
              <c:f>図4右!$A$6</c:f>
              <c:strCache>
                <c:ptCount val="1"/>
                <c:pt idx="0">
                  <c:v>世帯変化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図4右!$B$2:$C$2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図4右!$B$6:$C$6</c:f>
              <c:numCache>
                <c:formatCode>0.0%</c:formatCode>
                <c:ptCount val="2"/>
                <c:pt idx="0">
                  <c:v>1.763615494545415E-2</c:v>
                </c:pt>
                <c:pt idx="1">
                  <c:v>9.919355141849032E-3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18-4144-ACD6-0492C57FAE55}"/>
            </c:ext>
          </c:extLst>
        </c:ser>
        <c:ser>
          <c:idx val="4"/>
          <c:order val="4"/>
          <c:tx>
            <c:strRef>
              <c:f>図4右!$A$7</c:f>
              <c:strCache>
                <c:ptCount val="1"/>
                <c:pt idx="0">
                  <c:v>介護(一般世帯)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図4右!$B$2:$C$2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図4右!$B$7:$C$7</c:f>
              <c:numCache>
                <c:formatCode>0.0%</c:formatCode>
                <c:ptCount val="2"/>
                <c:pt idx="0">
                  <c:v>1.2124856524999729E-2</c:v>
                </c:pt>
                <c:pt idx="1">
                  <c:v>9.4725497661975414E-3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18-4144-ACD6-0492C57FAE55}"/>
            </c:ext>
          </c:extLst>
        </c:ser>
        <c:ser>
          <c:idx val="5"/>
          <c:order val="5"/>
          <c:tx>
            <c:strRef>
              <c:f>図4右!$A$8</c:f>
              <c:strCache>
                <c:ptCount val="1"/>
                <c:pt idx="0">
                  <c:v>介護(施設等)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図4右!$B$2:$C$2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図4右!$B$8:$C$8</c:f>
              <c:numCache>
                <c:formatCode>0.0%</c:formatCode>
                <c:ptCount val="2"/>
                <c:pt idx="0">
                  <c:v>3.5058835312748581E-2</c:v>
                </c:pt>
                <c:pt idx="1">
                  <c:v>4.169650715196014E-2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18-4144-ACD6-0492C57FAE55}"/>
            </c:ext>
          </c:extLst>
        </c:ser>
        <c:ser>
          <c:idx val="6"/>
          <c:order val="6"/>
          <c:tx>
            <c:strRef>
              <c:f>図4右!$A$9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UpDiag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図4右!$B$2:$C$2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図4右!$B$9:$C$9</c:f>
              <c:numCache>
                <c:formatCode>0.0%</c:formatCode>
                <c:ptCount val="2"/>
                <c:pt idx="0">
                  <c:v>7.4402528676134694E-3</c:v>
                </c:pt>
                <c:pt idx="1">
                  <c:v>7.3217769989200295E-3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18-4144-ACD6-0492C57FAE55}"/>
            </c:ext>
          </c:extLst>
        </c:ser>
        <c:ser>
          <c:idx val="7"/>
          <c:order val="7"/>
          <c:tx>
            <c:strRef>
              <c:f>図4右!$A$10</c:f>
              <c:strCache>
                <c:ptCount val="1"/>
                <c:pt idx="0">
                  <c:v>不詳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図4右!$B$2:$C$2</c:f>
              <c:strCache>
                <c:ptCount val="2"/>
                <c:pt idx="0">
                  <c:v>2000/1</c:v>
                </c:pt>
                <c:pt idx="1">
                  <c:v>2015/6</c:v>
                </c:pt>
              </c:strCache>
            </c:strRef>
          </c:cat>
          <c:val>
            <c:numRef>
              <c:f>図4右!$B$10:$C$10</c:f>
              <c:numCache>
                <c:formatCode>0.0%</c:formatCode>
                <c:ptCount val="2"/>
                <c:pt idx="0">
                  <c:v>4.4090387363635375E-3</c:v>
                </c:pt>
                <c:pt idx="1">
                  <c:v>2.382642970490333E-3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18-4144-ACD6-0492C57FA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serLines>
        <c:axId val="301398136"/>
        <c:axId val="301398464"/>
      </c:barChart>
      <c:catAx>
        <c:axId val="3013981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</a:p>
            </c:rich>
          </c:tx>
          <c:layout>
            <c:manualLayout>
              <c:xMode val="edge"/>
              <c:yMode val="edge"/>
              <c:x val="0.57467644130690565"/>
              <c:y val="0.910296235836374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01398464"/>
        <c:crosses val="autoZero"/>
        <c:auto val="1"/>
        <c:lblAlgn val="ctr"/>
        <c:lblOffset val="100"/>
        <c:noMultiLvlLbl val="0"/>
      </c:catAx>
      <c:valAx>
        <c:axId val="301398464"/>
        <c:scaling>
          <c:orientation val="minMax"/>
          <c:max val="0.12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vert="eaVert"/>
              <a:lstStyle/>
              <a:p>
                <a:pPr>
                  <a:defRPr b="0"/>
                </a:pPr>
                <a:r>
                  <a:rPr lang="ja-JP" b="0"/>
                  <a:t>移動率</a:t>
                </a:r>
              </a:p>
            </c:rich>
          </c:tx>
          <c:layout>
            <c:manualLayout>
              <c:xMode val="edge"/>
              <c:yMode val="edge"/>
              <c:x val="0"/>
              <c:y val="0.308759842519685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0139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0064659586029"/>
          <c:y val="5.0925925925925923E-2"/>
          <c:w val="0.6106599118758288"/>
          <c:h val="0.777222222222222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図5!$B$3</c:f>
              <c:strCache>
                <c:ptCount val="1"/>
                <c:pt idx="0">
                  <c:v>仕事</c:v>
                </c:pt>
              </c:strCache>
            </c:strRef>
          </c:tx>
          <c:spPr>
            <a:pattFill prst="ltVert">
              <a:fgClr>
                <a:sysClr val="windowText" lastClr="000000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図5!$A$6:$A$15</c:f>
              <c:strCache>
                <c:ptCount val="10"/>
                <c:pt idx="0">
                  <c:v>50-54</c:v>
                </c:pt>
                <c:pt idx="1">
                  <c:v>55-59</c:v>
                </c:pt>
                <c:pt idx="2">
                  <c:v>60-64</c:v>
                </c:pt>
                <c:pt idx="3">
                  <c:v>65-69</c:v>
                </c:pt>
                <c:pt idx="4">
                  <c:v>70-74</c:v>
                </c:pt>
                <c:pt idx="5">
                  <c:v>75-79</c:v>
                </c:pt>
                <c:pt idx="6">
                  <c:v>80-84</c:v>
                </c:pt>
                <c:pt idx="7">
                  <c:v>85-89</c:v>
                </c:pt>
                <c:pt idx="8">
                  <c:v>90-94</c:v>
                </c:pt>
                <c:pt idx="9">
                  <c:v>95+</c:v>
                </c:pt>
              </c:strCache>
            </c:strRef>
          </c:cat>
          <c:val>
            <c:numRef>
              <c:f>図5!$B$6:$B$15</c:f>
              <c:numCache>
                <c:formatCode>#,##0_);[Red]\(#,##0\)</c:formatCode>
                <c:ptCount val="10"/>
                <c:pt idx="0">
                  <c:v>236533.84925886005</c:v>
                </c:pt>
                <c:pt idx="1">
                  <c:v>162345.35836833451</c:v>
                </c:pt>
                <c:pt idx="2">
                  <c:v>79504.865775025202</c:v>
                </c:pt>
                <c:pt idx="3">
                  <c:v>27607.258461502301</c:v>
                </c:pt>
                <c:pt idx="4">
                  <c:v>13698.934662319332</c:v>
                </c:pt>
                <c:pt idx="5">
                  <c:v>0</c:v>
                </c:pt>
                <c:pt idx="6">
                  <c:v>1154.6565371244299</c:v>
                </c:pt>
                <c:pt idx="7">
                  <c:v>603.18119508872871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1-487B-98AF-8234E8C4B0A5}"/>
            </c:ext>
          </c:extLst>
        </c:ser>
        <c:ser>
          <c:idx val="1"/>
          <c:order val="1"/>
          <c:tx>
            <c:strRef>
              <c:f>図5!$C$3</c:f>
              <c:strCache>
                <c:ptCount val="1"/>
                <c:pt idx="0">
                  <c:v>定年退職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図5!$A$6:$A$15</c:f>
              <c:strCache>
                <c:ptCount val="10"/>
                <c:pt idx="0">
                  <c:v>50-54</c:v>
                </c:pt>
                <c:pt idx="1">
                  <c:v>55-59</c:v>
                </c:pt>
                <c:pt idx="2">
                  <c:v>60-64</c:v>
                </c:pt>
                <c:pt idx="3">
                  <c:v>65-69</c:v>
                </c:pt>
                <c:pt idx="4">
                  <c:v>70-74</c:v>
                </c:pt>
                <c:pt idx="5">
                  <c:v>75-79</c:v>
                </c:pt>
                <c:pt idx="6">
                  <c:v>80-84</c:v>
                </c:pt>
                <c:pt idx="7">
                  <c:v>85-89</c:v>
                </c:pt>
                <c:pt idx="8">
                  <c:v>90-94</c:v>
                </c:pt>
                <c:pt idx="9">
                  <c:v>95+</c:v>
                </c:pt>
              </c:strCache>
            </c:strRef>
          </c:cat>
          <c:val>
            <c:numRef>
              <c:f>図5!$C$6:$C$15</c:f>
              <c:numCache>
                <c:formatCode>#,##0_);[Red]\(#,##0\)</c:formatCode>
                <c:ptCount val="10"/>
                <c:pt idx="0">
                  <c:v>1348.9599276242623</c:v>
                </c:pt>
                <c:pt idx="1">
                  <c:v>3782.7947251856408</c:v>
                </c:pt>
                <c:pt idx="2">
                  <c:v>61428.424823061352</c:v>
                </c:pt>
                <c:pt idx="3">
                  <c:v>46710.197689452078</c:v>
                </c:pt>
                <c:pt idx="4">
                  <c:v>21021.024924731981</c:v>
                </c:pt>
                <c:pt idx="5">
                  <c:v>7230.2737780802181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1-487B-98AF-8234E8C4B0A5}"/>
            </c:ext>
          </c:extLst>
        </c:ser>
        <c:ser>
          <c:idx val="2"/>
          <c:order val="2"/>
          <c:tx>
            <c:strRef>
              <c:f>図5!$D$3</c:f>
              <c:strCache>
                <c:ptCount val="1"/>
                <c:pt idx="0">
                  <c:v>住宅環境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図5!$A$6:$A$15</c:f>
              <c:strCache>
                <c:ptCount val="10"/>
                <c:pt idx="0">
                  <c:v>50-54</c:v>
                </c:pt>
                <c:pt idx="1">
                  <c:v>55-59</c:v>
                </c:pt>
                <c:pt idx="2">
                  <c:v>60-64</c:v>
                </c:pt>
                <c:pt idx="3">
                  <c:v>65-69</c:v>
                </c:pt>
                <c:pt idx="4">
                  <c:v>70-74</c:v>
                </c:pt>
                <c:pt idx="5">
                  <c:v>75-79</c:v>
                </c:pt>
                <c:pt idx="6">
                  <c:v>80-84</c:v>
                </c:pt>
                <c:pt idx="7">
                  <c:v>85-89</c:v>
                </c:pt>
                <c:pt idx="8">
                  <c:v>90-94</c:v>
                </c:pt>
                <c:pt idx="9">
                  <c:v>95+</c:v>
                </c:pt>
              </c:strCache>
            </c:strRef>
          </c:cat>
          <c:val>
            <c:numRef>
              <c:f>図5!$D$6:$D$15</c:f>
              <c:numCache>
                <c:formatCode>#,##0_);[Red]\(#,##0\)</c:formatCode>
                <c:ptCount val="10"/>
                <c:pt idx="0">
                  <c:v>390601.25784693536</c:v>
                </c:pt>
                <c:pt idx="1">
                  <c:v>316828.21495701367</c:v>
                </c:pt>
                <c:pt idx="2">
                  <c:v>285715.72835647111</c:v>
                </c:pt>
                <c:pt idx="3">
                  <c:v>283423.18501878221</c:v>
                </c:pt>
                <c:pt idx="4">
                  <c:v>179810.87465486769</c:v>
                </c:pt>
                <c:pt idx="5">
                  <c:v>143671.35658739519</c:v>
                </c:pt>
                <c:pt idx="6">
                  <c:v>70215.305495473411</c:v>
                </c:pt>
                <c:pt idx="7">
                  <c:v>35922.47267673265</c:v>
                </c:pt>
                <c:pt idx="8">
                  <c:v>4421.104817776275</c:v>
                </c:pt>
                <c:pt idx="9">
                  <c:v>918.76485776731647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1-487B-98AF-8234E8C4B0A5}"/>
            </c:ext>
          </c:extLst>
        </c:ser>
        <c:ser>
          <c:idx val="3"/>
          <c:order val="3"/>
          <c:tx>
            <c:strRef>
              <c:f>図5!$E$3</c:f>
              <c:strCache>
                <c:ptCount val="1"/>
                <c:pt idx="0">
                  <c:v>世帯変化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図5!$A$6:$A$15</c:f>
              <c:strCache>
                <c:ptCount val="10"/>
                <c:pt idx="0">
                  <c:v>50-54</c:v>
                </c:pt>
                <c:pt idx="1">
                  <c:v>55-59</c:v>
                </c:pt>
                <c:pt idx="2">
                  <c:v>60-64</c:v>
                </c:pt>
                <c:pt idx="3">
                  <c:v>65-69</c:v>
                </c:pt>
                <c:pt idx="4">
                  <c:v>70-74</c:v>
                </c:pt>
                <c:pt idx="5">
                  <c:v>75-79</c:v>
                </c:pt>
                <c:pt idx="6">
                  <c:v>80-84</c:v>
                </c:pt>
                <c:pt idx="7">
                  <c:v>85-89</c:v>
                </c:pt>
                <c:pt idx="8">
                  <c:v>90-94</c:v>
                </c:pt>
                <c:pt idx="9">
                  <c:v>95+</c:v>
                </c:pt>
              </c:strCache>
            </c:strRef>
          </c:cat>
          <c:val>
            <c:numRef>
              <c:f>図5!$E$6:$E$15</c:f>
              <c:numCache>
                <c:formatCode>#,##0_);[Red]\(#,##0\)</c:formatCode>
                <c:ptCount val="10"/>
                <c:pt idx="0">
                  <c:v>260964.50041311191</c:v>
                </c:pt>
                <c:pt idx="1">
                  <c:v>181981.42562766315</c:v>
                </c:pt>
                <c:pt idx="2">
                  <c:v>131853.65939271738</c:v>
                </c:pt>
                <c:pt idx="3">
                  <c:v>132672.24016602227</c:v>
                </c:pt>
                <c:pt idx="4">
                  <c:v>79348.18383194026</c:v>
                </c:pt>
                <c:pt idx="5">
                  <c:v>30982.079629692449</c:v>
                </c:pt>
                <c:pt idx="6">
                  <c:v>48165.610928079019</c:v>
                </c:pt>
                <c:pt idx="7">
                  <c:v>23250.769632593307</c:v>
                </c:pt>
                <c:pt idx="8">
                  <c:v>10743.465683609984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21-487B-98AF-8234E8C4B0A5}"/>
            </c:ext>
          </c:extLst>
        </c:ser>
        <c:ser>
          <c:idx val="4"/>
          <c:order val="4"/>
          <c:tx>
            <c:strRef>
              <c:f>図5!$F$3</c:f>
              <c:strCache>
                <c:ptCount val="1"/>
                <c:pt idx="0">
                  <c:v>介護
(一般世帯)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図5!$A$6:$A$15</c:f>
              <c:strCache>
                <c:ptCount val="10"/>
                <c:pt idx="0">
                  <c:v>50-54</c:v>
                </c:pt>
                <c:pt idx="1">
                  <c:v>55-59</c:v>
                </c:pt>
                <c:pt idx="2">
                  <c:v>60-64</c:v>
                </c:pt>
                <c:pt idx="3">
                  <c:v>65-69</c:v>
                </c:pt>
                <c:pt idx="4">
                  <c:v>70-74</c:v>
                </c:pt>
                <c:pt idx="5">
                  <c:v>75-79</c:v>
                </c:pt>
                <c:pt idx="6">
                  <c:v>80-84</c:v>
                </c:pt>
                <c:pt idx="7">
                  <c:v>85-89</c:v>
                </c:pt>
                <c:pt idx="8">
                  <c:v>90-94</c:v>
                </c:pt>
                <c:pt idx="9">
                  <c:v>95+</c:v>
                </c:pt>
              </c:strCache>
            </c:strRef>
          </c:cat>
          <c:val>
            <c:numRef>
              <c:f>図5!$F$6:$F$15</c:f>
              <c:numCache>
                <c:formatCode>#,##0_);[Red]\(#,##0\)</c:formatCode>
                <c:ptCount val="10"/>
                <c:pt idx="0">
                  <c:v>24221.272369754657</c:v>
                </c:pt>
                <c:pt idx="1">
                  <c:v>28102.567109131949</c:v>
                </c:pt>
                <c:pt idx="2">
                  <c:v>59206.677886864112</c:v>
                </c:pt>
                <c:pt idx="3">
                  <c:v>46543.534930723625</c:v>
                </c:pt>
                <c:pt idx="4">
                  <c:v>57742.553908192705</c:v>
                </c:pt>
                <c:pt idx="5">
                  <c:v>41991.541078645918</c:v>
                </c:pt>
                <c:pt idx="6">
                  <c:v>81859.339611642659</c:v>
                </c:pt>
                <c:pt idx="7">
                  <c:v>69379.439292726005</c:v>
                </c:pt>
                <c:pt idx="8">
                  <c:v>41812.948352747968</c:v>
                </c:pt>
                <c:pt idx="9">
                  <c:v>13600.235142232685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21-487B-98AF-8234E8C4B0A5}"/>
            </c:ext>
          </c:extLst>
        </c:ser>
        <c:ser>
          <c:idx val="5"/>
          <c:order val="5"/>
          <c:tx>
            <c:strRef>
              <c:f>図5!$G$3</c:f>
              <c:strCache>
                <c:ptCount val="1"/>
                <c:pt idx="0">
                  <c:v>介護
（施設）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図5!$A$6:$A$15</c:f>
              <c:strCache>
                <c:ptCount val="10"/>
                <c:pt idx="0">
                  <c:v>50-54</c:v>
                </c:pt>
                <c:pt idx="1">
                  <c:v>55-59</c:v>
                </c:pt>
                <c:pt idx="2">
                  <c:v>60-64</c:v>
                </c:pt>
                <c:pt idx="3">
                  <c:v>65-69</c:v>
                </c:pt>
                <c:pt idx="4">
                  <c:v>70-74</c:v>
                </c:pt>
                <c:pt idx="5">
                  <c:v>75-79</c:v>
                </c:pt>
                <c:pt idx="6">
                  <c:v>80-84</c:v>
                </c:pt>
                <c:pt idx="7">
                  <c:v>85-89</c:v>
                </c:pt>
                <c:pt idx="8">
                  <c:v>90-94</c:v>
                </c:pt>
                <c:pt idx="9">
                  <c:v>95+</c:v>
                </c:pt>
              </c:strCache>
            </c:strRef>
          </c:cat>
          <c:val>
            <c:numRef>
              <c:f>図5!$G$6:$G$15</c:f>
              <c:numCache>
                <c:formatCode>#,##0_);[Red]\(#,##0\)</c:formatCode>
                <c:ptCount val="10"/>
                <c:pt idx="0">
                  <c:v>25781</c:v>
                </c:pt>
                <c:pt idx="1">
                  <c:v>29639</c:v>
                </c:pt>
                <c:pt idx="2">
                  <c:v>44530</c:v>
                </c:pt>
                <c:pt idx="3">
                  <c:v>68754</c:v>
                </c:pt>
                <c:pt idx="4">
                  <c:v>92033</c:v>
                </c:pt>
                <c:pt idx="5">
                  <c:v>157047</c:v>
                </c:pt>
                <c:pt idx="6">
                  <c:v>287167</c:v>
                </c:pt>
                <c:pt idx="7">
                  <c:v>379111</c:v>
                </c:pt>
                <c:pt idx="8">
                  <c:v>283961</c:v>
                </c:pt>
                <c:pt idx="9">
                  <c:v>127319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21-487B-98AF-8234E8C4B0A5}"/>
            </c:ext>
          </c:extLst>
        </c:ser>
        <c:ser>
          <c:idx val="6"/>
          <c:order val="6"/>
          <c:tx>
            <c:strRef>
              <c:f>図5!$H$3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図5!$A$6:$A$15</c:f>
              <c:strCache>
                <c:ptCount val="10"/>
                <c:pt idx="0">
                  <c:v>50-54</c:v>
                </c:pt>
                <c:pt idx="1">
                  <c:v>55-59</c:v>
                </c:pt>
                <c:pt idx="2">
                  <c:v>60-64</c:v>
                </c:pt>
                <c:pt idx="3">
                  <c:v>65-69</c:v>
                </c:pt>
                <c:pt idx="4">
                  <c:v>70-74</c:v>
                </c:pt>
                <c:pt idx="5">
                  <c:v>75-79</c:v>
                </c:pt>
                <c:pt idx="6">
                  <c:v>80-84</c:v>
                </c:pt>
                <c:pt idx="7">
                  <c:v>85-89</c:v>
                </c:pt>
                <c:pt idx="8">
                  <c:v>90-94</c:v>
                </c:pt>
                <c:pt idx="9">
                  <c:v>95+</c:v>
                </c:pt>
              </c:strCache>
            </c:strRef>
          </c:cat>
          <c:val>
            <c:numRef>
              <c:f>図5!$H$6:$H$15</c:f>
              <c:numCache>
                <c:formatCode>#,##0_);[Red]\(#,##0\)</c:formatCode>
                <c:ptCount val="10"/>
                <c:pt idx="0">
                  <c:v>90604.989546814802</c:v>
                </c:pt>
                <c:pt idx="1">
                  <c:v>89554.534430179148</c:v>
                </c:pt>
                <c:pt idx="2">
                  <c:v>87983.495578699702</c:v>
                </c:pt>
                <c:pt idx="3">
                  <c:v>99991.31474955508</c:v>
                </c:pt>
                <c:pt idx="4">
                  <c:v>54572.507318085067</c:v>
                </c:pt>
                <c:pt idx="5">
                  <c:v>62237.421279309252</c:v>
                </c:pt>
                <c:pt idx="6">
                  <c:v>13323.893476343377</c:v>
                </c:pt>
                <c:pt idx="7">
                  <c:v>11452.956007770541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21-487B-98AF-8234E8C4B0A5}"/>
            </c:ext>
          </c:extLst>
        </c:ser>
        <c:ser>
          <c:idx val="7"/>
          <c:order val="7"/>
          <c:tx>
            <c:strRef>
              <c:f>図5!$I$3</c:f>
              <c:strCache>
                <c:ptCount val="1"/>
                <c:pt idx="0">
                  <c:v>不詳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図5!$A$6:$A$15</c:f>
              <c:strCache>
                <c:ptCount val="10"/>
                <c:pt idx="0">
                  <c:v>50-54</c:v>
                </c:pt>
                <c:pt idx="1">
                  <c:v>55-59</c:v>
                </c:pt>
                <c:pt idx="2">
                  <c:v>60-64</c:v>
                </c:pt>
                <c:pt idx="3">
                  <c:v>65-69</c:v>
                </c:pt>
                <c:pt idx="4">
                  <c:v>70-74</c:v>
                </c:pt>
                <c:pt idx="5">
                  <c:v>75-79</c:v>
                </c:pt>
                <c:pt idx="6">
                  <c:v>80-84</c:v>
                </c:pt>
                <c:pt idx="7">
                  <c:v>85-89</c:v>
                </c:pt>
                <c:pt idx="8">
                  <c:v>90-94</c:v>
                </c:pt>
                <c:pt idx="9">
                  <c:v>95+</c:v>
                </c:pt>
              </c:strCache>
            </c:strRef>
          </c:cat>
          <c:val>
            <c:numRef>
              <c:f>図5!$I$6:$I$15</c:f>
              <c:numCache>
                <c:formatCode>#,##0_);[Red]\(#,##0\)</c:formatCode>
                <c:ptCount val="10"/>
                <c:pt idx="0">
                  <c:v>14980.17063689904</c:v>
                </c:pt>
                <c:pt idx="1">
                  <c:v>10207.104782491673</c:v>
                </c:pt>
                <c:pt idx="2">
                  <c:v>33295.148187161241</c:v>
                </c:pt>
                <c:pt idx="3">
                  <c:v>30940.2689839622</c:v>
                </c:pt>
                <c:pt idx="4">
                  <c:v>21926.920699862949</c:v>
                </c:pt>
                <c:pt idx="5">
                  <c:v>13885.32764687704</c:v>
                </c:pt>
                <c:pt idx="6">
                  <c:v>7530.1939513371144</c:v>
                </c:pt>
                <c:pt idx="7">
                  <c:v>603.18119508872871</c:v>
                </c:pt>
                <c:pt idx="8">
                  <c:v>2620.4811458657618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21-487B-98AF-8234E8C4B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991237632"/>
        <c:axId val="991238288"/>
      </c:barChart>
      <c:catAx>
        <c:axId val="99123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r>
                  <a:rPr lang="ja-JP"/>
                  <a:t>年齢（歳）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游明朝" panose="02020400000000000000" pitchFamily="18" charset="-128"/>
                  <a:ea typeface="游明朝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991238288"/>
        <c:crosses val="autoZero"/>
        <c:auto val="1"/>
        <c:lblAlgn val="ctr"/>
        <c:lblOffset val="100"/>
        <c:noMultiLvlLbl val="0"/>
      </c:catAx>
      <c:valAx>
        <c:axId val="99123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明朝" panose="02020400000000000000" pitchFamily="18" charset="-128"/>
                    <a:ea typeface="游明朝" panose="02020400000000000000" pitchFamily="18" charset="-128"/>
                    <a:cs typeface="+mn-cs"/>
                  </a:defRPr>
                </a:pPr>
                <a:r>
                  <a:rPr lang="ja-JP"/>
                  <a:t>移動者数（万人）</a:t>
                </a:r>
              </a:p>
            </c:rich>
          </c:tx>
          <c:layout>
            <c:manualLayout>
              <c:xMode val="edge"/>
              <c:yMode val="edge"/>
              <c:x val="1.1559357299734134E-2"/>
              <c:y val="0.18722222222222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游明朝" panose="02020400000000000000" pitchFamily="18" charset="-128"/>
                  <a:ea typeface="游明朝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991237632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807475048060465"/>
          <c:y val="4.296875E-2"/>
          <c:w val="0.41398822847812922"/>
          <c:h val="0.828305041751437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図6左!$A$5</c:f>
              <c:strCache>
                <c:ptCount val="1"/>
                <c:pt idx="0">
                  <c:v>仕事</c:v>
                </c:pt>
              </c:strCache>
            </c:strRef>
          </c:tx>
          <c:spPr>
            <a:pattFill prst="ltVert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図6左!$B$3:$F$4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図6左!$B$5:$F$5</c:f>
              <c:numCache>
                <c:formatCode>#,##0_);[Red]\(#,##0\)</c:formatCode>
                <c:ptCount val="5"/>
                <c:pt idx="0">
                  <c:v>5678.7759562841529</c:v>
                </c:pt>
                <c:pt idx="1">
                  <c:v>20109.673185722168</c:v>
                </c:pt>
                <c:pt idx="3">
                  <c:v>33437.300884955752</c:v>
                </c:pt>
                <c:pt idx="4">
                  <c:v>27455.968233833617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3-4068-A682-406409BE9CAD}"/>
            </c:ext>
          </c:extLst>
        </c:ser>
        <c:ser>
          <c:idx val="1"/>
          <c:order val="1"/>
          <c:tx>
            <c:strRef>
              <c:f>図6左!$A$6</c:f>
              <c:strCache>
                <c:ptCount val="1"/>
                <c:pt idx="0">
                  <c:v>定年退職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図6左!$B$3:$F$4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図6左!$B$6:$F$6</c:f>
              <c:numCache>
                <c:formatCode>#,##0_);[Red]\(#,##0\)</c:formatCode>
                <c:ptCount val="5"/>
                <c:pt idx="0">
                  <c:v>22715.103825136612</c:v>
                </c:pt>
                <c:pt idx="1">
                  <c:v>18534.456498197604</c:v>
                </c:pt>
                <c:pt idx="3">
                  <c:v>66874.601769911504</c:v>
                </c:pt>
                <c:pt idx="4">
                  <c:v>61952.744202607624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3-4068-A682-406409BE9CAD}"/>
            </c:ext>
          </c:extLst>
        </c:ser>
        <c:ser>
          <c:idx val="2"/>
          <c:order val="2"/>
          <c:tx>
            <c:strRef>
              <c:f>図6左!$A$7</c:f>
              <c:strCache>
                <c:ptCount val="1"/>
                <c:pt idx="0">
                  <c:v>住宅環境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図6左!$B$3:$F$4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図6左!$B$7:$F$7</c:f>
              <c:numCache>
                <c:formatCode>#,##0_);[Red]\(#,##0\)</c:formatCode>
                <c:ptCount val="5"/>
                <c:pt idx="0">
                  <c:v>414550.64480874315</c:v>
                </c:pt>
                <c:pt idx="1">
                  <c:v>363781.15991221764</c:v>
                </c:pt>
                <c:pt idx="3">
                  <c:v>347747.9292035398</c:v>
                </c:pt>
                <c:pt idx="4">
                  <c:v>362140.87428757997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3-4068-A682-406409BE9CAD}"/>
            </c:ext>
          </c:extLst>
        </c:ser>
        <c:ser>
          <c:idx val="3"/>
          <c:order val="3"/>
          <c:tx>
            <c:strRef>
              <c:f>図6左!$A$8</c:f>
              <c:strCache>
                <c:ptCount val="1"/>
                <c:pt idx="0">
                  <c:v>世帯変化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図6左!$B$3:$F$4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図6左!$B$8:$F$8</c:f>
              <c:numCache>
                <c:formatCode>#,##0_);[Red]\(#,##0\)</c:formatCode>
                <c:ptCount val="5"/>
                <c:pt idx="0">
                  <c:v>255544.91803278687</c:v>
                </c:pt>
                <c:pt idx="1">
                  <c:v>237146.1108867884</c:v>
                </c:pt>
                <c:pt idx="3">
                  <c:v>127061.74336283187</c:v>
                </c:pt>
                <c:pt idx="4">
                  <c:v>98270.675623085612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C3-4068-A682-406409BE9CAD}"/>
            </c:ext>
          </c:extLst>
        </c:ser>
        <c:ser>
          <c:idx val="4"/>
          <c:order val="4"/>
          <c:tx>
            <c:strRef>
              <c:f>図6左!$A$9</c:f>
              <c:strCache>
                <c:ptCount val="1"/>
                <c:pt idx="0">
                  <c:v>介護(一般世帯)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図6左!$B$3:$F$4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図6左!$B$9:$F$9</c:f>
              <c:numCache>
                <c:formatCode>#,##0_);[Red]\(#,##0\)</c:formatCode>
                <c:ptCount val="5"/>
                <c:pt idx="0">
                  <c:v>193078.38251366123</c:v>
                </c:pt>
                <c:pt idx="1">
                  <c:v>205712.1066994569</c:v>
                </c:pt>
                <c:pt idx="3">
                  <c:v>66874.601769911504</c:v>
                </c:pt>
                <c:pt idx="4">
                  <c:v>113141.18845467515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C3-4068-A682-406409BE9CAD}"/>
            </c:ext>
          </c:extLst>
        </c:ser>
        <c:ser>
          <c:idx val="5"/>
          <c:order val="5"/>
          <c:tx>
            <c:strRef>
              <c:f>図6左!$A$10</c:f>
              <c:strCache>
                <c:ptCount val="1"/>
                <c:pt idx="0">
                  <c:v>介護(施設)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図6左!$B$3:$F$4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図6左!$B$10:$F$10</c:f>
              <c:numCache>
                <c:formatCode>#,##0_);[Red]\(#,##0\)</c:formatCode>
                <c:ptCount val="5"/>
                <c:pt idx="0">
                  <c:v>557872</c:v>
                </c:pt>
                <c:pt idx="1">
                  <c:v>1012921</c:v>
                </c:pt>
                <c:pt idx="3">
                  <c:v>213603</c:v>
                </c:pt>
                <c:pt idx="4">
                  <c:v>382471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C3-4068-A682-406409BE9CAD}"/>
            </c:ext>
          </c:extLst>
        </c:ser>
        <c:ser>
          <c:idx val="6"/>
          <c:order val="6"/>
          <c:tx>
            <c:strRef>
              <c:f>図6左!$A$11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UpDiag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図6左!$B$3:$F$4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図6左!$B$11:$F$11</c:f>
              <c:numCache>
                <c:formatCode>#,##0_);[Red]\(#,##0\)</c:formatCode>
                <c:ptCount val="5"/>
                <c:pt idx="0">
                  <c:v>90860.415300546447</c:v>
                </c:pt>
                <c:pt idx="1">
                  <c:v>136791.6223777759</c:v>
                </c:pt>
                <c:pt idx="3">
                  <c:v>73562.061946902657</c:v>
                </c:pt>
                <c:pt idx="4">
                  <c:v>108107.5349848497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C3-4068-A682-406409BE9CAD}"/>
            </c:ext>
          </c:extLst>
        </c:ser>
        <c:ser>
          <c:idx val="7"/>
          <c:order val="7"/>
          <c:tx>
            <c:strRef>
              <c:f>図6左!$A$12</c:f>
              <c:strCache>
                <c:ptCount val="1"/>
                <c:pt idx="0">
                  <c:v>不詳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図6左!$B$3:$F$4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図6左!$B$12:$F$12</c:f>
              <c:numCache>
                <c:formatCode>#,##0_);[Red]\(#,##0\)</c:formatCode>
                <c:ptCount val="5"/>
                <c:pt idx="0">
                  <c:v>56787.759562841529</c:v>
                </c:pt>
                <c:pt idx="1">
                  <c:v>55155.870439841347</c:v>
                </c:pt>
                <c:pt idx="3">
                  <c:v>40124.761061946905</c:v>
                </c:pt>
                <c:pt idx="4">
                  <c:v>25285.014213368257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C3-4068-A682-406409BE9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398136"/>
        <c:axId val="301398464"/>
      </c:barChart>
      <c:catAx>
        <c:axId val="30139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1398464"/>
        <c:crosses val="autoZero"/>
        <c:auto val="1"/>
        <c:lblAlgn val="ctr"/>
        <c:lblOffset val="100"/>
        <c:noMultiLvlLbl val="0"/>
      </c:catAx>
      <c:valAx>
        <c:axId val="3013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移動者数（万人）</a:t>
                </a:r>
              </a:p>
            </c:rich>
          </c:tx>
          <c:layout>
            <c:manualLayout>
              <c:xMode val="edge"/>
              <c:yMode val="edge"/>
              <c:x val="0"/>
              <c:y val="0.271904219980314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1398136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9303149606299211"/>
          <c:y val="4.296875E-2"/>
          <c:w val="0.64375011313241015"/>
          <c:h val="0.82353425334028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図6右!$A$5</c:f>
              <c:strCache>
                <c:ptCount val="1"/>
                <c:pt idx="0">
                  <c:v>仕事</c:v>
                </c:pt>
              </c:strCache>
            </c:strRef>
          </c:tx>
          <c:spPr>
            <a:pattFill prst="ltVert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図6右!$B$3:$F$4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図6右!$B$5:$F$5</c:f>
              <c:numCache>
                <c:formatCode>0.0%</c:formatCode>
                <c:ptCount val="5"/>
                <c:pt idx="0">
                  <c:v>4.4424313256132214E-4</c:v>
                </c:pt>
                <c:pt idx="1">
                  <c:v>1.0595206982245372E-3</c:v>
                </c:pt>
                <c:pt idx="3">
                  <c:v>3.6257731831778901E-3</c:v>
                </c:pt>
                <c:pt idx="4">
                  <c:v>1.895414517392127E-3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9-4237-A826-C70B787A187B}"/>
            </c:ext>
          </c:extLst>
        </c:ser>
        <c:ser>
          <c:idx val="1"/>
          <c:order val="1"/>
          <c:tx>
            <c:strRef>
              <c:f>図6右!$A$6</c:f>
              <c:strCache>
                <c:ptCount val="1"/>
                <c:pt idx="0">
                  <c:v>定年退職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図6右!$B$3:$F$4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図6右!$B$6:$F$6</c:f>
              <c:numCache>
                <c:formatCode>0.0%</c:formatCode>
                <c:ptCount val="5"/>
                <c:pt idx="0">
                  <c:v>1.7769725302452886E-3</c:v>
                </c:pt>
                <c:pt idx="1">
                  <c:v>9.7652707275846368E-4</c:v>
                </c:pt>
                <c:pt idx="3">
                  <c:v>7.2515463663557801E-3</c:v>
                </c:pt>
                <c:pt idx="4">
                  <c:v>4.2768890812308266E-3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D9-4237-A826-C70B787A187B}"/>
            </c:ext>
          </c:extLst>
        </c:ser>
        <c:ser>
          <c:idx val="2"/>
          <c:order val="2"/>
          <c:tx>
            <c:strRef>
              <c:f>図6右!$A$7</c:f>
              <c:strCache>
                <c:ptCount val="1"/>
                <c:pt idx="0">
                  <c:v>住宅環境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図6右!$B$3:$F$4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図6右!$B$7:$F$7</c:f>
              <c:numCache>
                <c:formatCode>0.0%</c:formatCode>
                <c:ptCount val="5"/>
                <c:pt idx="0">
                  <c:v>3.2429748676976511E-2</c:v>
                </c:pt>
                <c:pt idx="1">
                  <c:v>1.9166580430793979E-2</c:v>
                </c:pt>
                <c:pt idx="3">
                  <c:v>3.7708041105050057E-2</c:v>
                </c:pt>
                <c:pt idx="4">
                  <c:v>2.5000286444821357E-2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D9-4237-A826-C70B787A187B}"/>
            </c:ext>
          </c:extLst>
        </c:ser>
        <c:ser>
          <c:idx val="3"/>
          <c:order val="3"/>
          <c:tx>
            <c:strRef>
              <c:f>図6右!$A$8</c:f>
              <c:strCache>
                <c:ptCount val="1"/>
                <c:pt idx="0">
                  <c:v>世帯変化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図6右!$B$3:$F$4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図6右!$B$8:$F$8</c:f>
              <c:numCache>
                <c:formatCode>0.0%</c:formatCode>
                <c:ptCount val="5"/>
                <c:pt idx="0">
                  <c:v>1.9990940965259496E-2</c:v>
                </c:pt>
                <c:pt idx="1">
                  <c:v>1.2494544822657716E-2</c:v>
                </c:pt>
                <c:pt idx="3">
                  <c:v>1.3777938096075984E-2</c:v>
                </c:pt>
                <c:pt idx="4">
                  <c:v>6.7840865644795906E-3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D9-4237-A826-C70B787A187B}"/>
            </c:ext>
          </c:extLst>
        </c:ser>
        <c:ser>
          <c:idx val="4"/>
          <c:order val="4"/>
          <c:tx>
            <c:strRef>
              <c:f>図6右!$A$9</c:f>
              <c:strCache>
                <c:ptCount val="1"/>
                <c:pt idx="0">
                  <c:v>介護(一般世帯)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図6右!$B$3:$F$4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図6右!$B$9:$F$9</c:f>
              <c:numCache>
                <c:formatCode>0.0%</c:formatCode>
                <c:ptCount val="5"/>
                <c:pt idx="0">
                  <c:v>1.5104266507084954E-2</c:v>
                </c:pt>
                <c:pt idx="1">
                  <c:v>1.0838377775238914E-2</c:v>
                </c:pt>
                <c:pt idx="3">
                  <c:v>7.2515463663557801E-3</c:v>
                </c:pt>
                <c:pt idx="4">
                  <c:v>7.8106679497001548E-3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D9-4237-A826-C70B787A187B}"/>
            </c:ext>
          </c:extLst>
        </c:ser>
        <c:ser>
          <c:idx val="5"/>
          <c:order val="5"/>
          <c:tx>
            <c:strRef>
              <c:f>図6右!$A$10</c:f>
              <c:strCache>
                <c:ptCount val="1"/>
                <c:pt idx="0">
                  <c:v>介護(施設等)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図6右!$B$3:$F$4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図6右!$B$10:$F$10</c:f>
              <c:numCache>
                <c:formatCode>0.0%</c:formatCode>
                <c:ptCount val="5"/>
                <c:pt idx="0">
                  <c:v>4.3641588743081064E-2</c:v>
                </c:pt>
                <c:pt idx="1">
                  <c:v>5.3367886949464413E-2</c:v>
                </c:pt>
                <c:pt idx="3">
                  <c:v>2.3162037866363859E-2</c:v>
                </c:pt>
                <c:pt idx="4">
                  <c:v>2.6403770564832937E-2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D9-4237-A826-C70B787A187B}"/>
            </c:ext>
          </c:extLst>
        </c:ser>
        <c:ser>
          <c:idx val="6"/>
          <c:order val="6"/>
          <c:tx>
            <c:strRef>
              <c:f>図6右!$A$11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UpDiag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図6右!$B$3:$F$4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図6右!$B$11:$F$11</c:f>
              <c:numCache>
                <c:formatCode>0.0%</c:formatCode>
                <c:ptCount val="5"/>
                <c:pt idx="0">
                  <c:v>7.1078901209811543E-3</c:v>
                </c:pt>
                <c:pt idx="1">
                  <c:v>7.2071561737696924E-3</c:v>
                </c:pt>
                <c:pt idx="3">
                  <c:v>7.9767010029913581E-3</c:v>
                </c:pt>
                <c:pt idx="4">
                  <c:v>7.463171194860843E-3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D9-4237-A826-C70B787A187B}"/>
            </c:ext>
          </c:extLst>
        </c:ser>
        <c:ser>
          <c:idx val="7"/>
          <c:order val="7"/>
          <c:tx>
            <c:strRef>
              <c:f>図6右!$A$12</c:f>
              <c:strCache>
                <c:ptCount val="1"/>
                <c:pt idx="0">
                  <c:v>不詳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図6右!$B$3:$F$4</c:f>
              <c:multiLvlStrCache>
                <c:ptCount val="5"/>
                <c:lvl>
                  <c:pt idx="0">
                    <c:v>2000/1</c:v>
                  </c:pt>
                  <c:pt idx="1">
                    <c:v>2015/6</c:v>
                  </c:pt>
                  <c:pt idx="3">
                    <c:v>2000/1</c:v>
                  </c:pt>
                  <c:pt idx="4">
                    <c:v>2015/6</c:v>
                  </c:pt>
                </c:lvl>
                <c:lvl>
                  <c:pt idx="0">
                    <c:v>女性</c:v>
                  </c:pt>
                  <c:pt idx="2">
                    <c:v> </c:v>
                  </c:pt>
                  <c:pt idx="3">
                    <c:v>男性</c:v>
                  </c:pt>
                </c:lvl>
              </c:multiLvlStrCache>
            </c:multiLvlStrRef>
          </c:cat>
          <c:val>
            <c:numRef>
              <c:f>図6右!$B$12:$F$12</c:f>
              <c:numCache>
                <c:formatCode>0.0%</c:formatCode>
                <c:ptCount val="5"/>
                <c:pt idx="0">
                  <c:v>4.4424313256132214E-3</c:v>
                </c:pt>
                <c:pt idx="1">
                  <c:v>2.906003783348118E-3</c:v>
                </c:pt>
                <c:pt idx="3">
                  <c:v>4.3509278198134689E-3</c:v>
                </c:pt>
                <c:pt idx="4">
                  <c:v>1.7455433588907793E-3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D9-4237-A826-C70B787A1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398136"/>
        <c:axId val="301398464"/>
      </c:barChart>
      <c:catAx>
        <c:axId val="30139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1398464"/>
        <c:crosses val="autoZero"/>
        <c:auto val="1"/>
        <c:lblAlgn val="ctr"/>
        <c:lblOffset val="100"/>
        <c:noMultiLvlLbl val="0"/>
      </c:catAx>
      <c:valAx>
        <c:axId val="3013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移動</a:t>
                </a:r>
                <a:r>
                  <a:rPr lang="ja-JP" altLang="en-US"/>
                  <a:t>率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"/>
              <c:y val="0.308759842519685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139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41564</xdr:colOff>
      <xdr:row>23</xdr:row>
      <xdr:rowOff>0</xdr:rowOff>
    </xdr:from>
    <xdr:to>
      <xdr:col>6</xdr:col>
      <xdr:colOff>211571</xdr:colOff>
      <xdr:row>37</xdr:row>
      <xdr:rowOff>164234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658EFE0-DE75-4A27-830B-7AF551A84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79513</xdr:colOff>
      <xdr:row>13</xdr:row>
      <xdr:rowOff>152402</xdr:rowOff>
    </xdr:from>
    <xdr:to>
      <xdr:col>11</xdr:col>
      <xdr:colOff>0</xdr:colOff>
      <xdr:row>28</xdr:row>
      <xdr:rowOff>75539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DCEFDA9-8611-43FE-A483-79D066899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22</xdr:row>
      <xdr:rowOff>0</xdr:rowOff>
    </xdr:from>
    <xdr:to>
      <xdr:col>7</xdr:col>
      <xdr:colOff>286385</xdr:colOff>
      <xdr:row>37</xdr:row>
      <xdr:rowOff>22225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D989D6-2BDE-4D7A-850E-52CE91707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13607</xdr:rowOff>
    </xdr:from>
    <xdr:to>
      <xdr:col>10</xdr:col>
      <xdr:colOff>103142</xdr:colOff>
      <xdr:row>45</xdr:row>
      <xdr:rowOff>145505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E6DA8D5-1B2B-41D6-88FA-81682D565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17</xdr:row>
      <xdr:rowOff>83820</xdr:rowOff>
    </xdr:from>
    <xdr:to>
      <xdr:col>9</xdr:col>
      <xdr:colOff>218440</xdr:colOff>
      <xdr:row>33</xdr:row>
      <xdr:rowOff>79131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A3CC47-95C8-4CDC-B772-5526C5822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13</xdr:row>
      <xdr:rowOff>0</xdr:rowOff>
    </xdr:from>
    <xdr:to>
      <xdr:col>4</xdr:col>
      <xdr:colOff>264795</xdr:colOff>
      <xdr:row>30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D905DB6-1A0D-4CD9-96B8-C2A8196BF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13</xdr:row>
      <xdr:rowOff>30480</xdr:rowOff>
    </xdr:from>
    <xdr:to>
      <xdr:col>2</xdr:col>
      <xdr:colOff>601980</xdr:colOff>
      <xdr:row>30</xdr:row>
      <xdr:rowOff>88265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94281E-B116-41E6-AAD7-F26DD852F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464820</xdr:colOff>
      <xdr:row>18</xdr:row>
      <xdr:rowOff>45720</xdr:rowOff>
    </xdr:from>
    <xdr:to>
      <xdr:col>9</xdr:col>
      <xdr:colOff>471805</xdr:colOff>
      <xdr:row>34</xdr:row>
      <xdr:rowOff>106680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DADCAB8-0EBC-454D-B3BF-88CA3280C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14</xdr:row>
      <xdr:rowOff>114300</xdr:rowOff>
    </xdr:from>
    <xdr:to>
      <xdr:col>5</xdr:col>
      <xdr:colOff>348615</xdr:colOff>
      <xdr:row>32</xdr:row>
      <xdr:rowOff>55245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4E40BF2-B100-4A61-8670-CBF622C1F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15</xdr:row>
      <xdr:rowOff>91440</xdr:rowOff>
    </xdr:from>
    <xdr:to>
      <xdr:col>5</xdr:col>
      <xdr:colOff>53340</xdr:colOff>
      <xdr:row>32</xdr:row>
      <xdr:rowOff>149225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F1753AF-E283-47A8-BC6C-91A027153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游ゴシック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游明朝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游ゴシック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游明朝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/>
  </sheetViews>
  <sheetFormatPr defaultColWidth="9" defaultRowHeight="14.25"/>
  <cols>
    <col min="1" max="16384" width="9" style="1"/>
  </cols>
  <sheetData>
    <row r="1" spans="1:8">
      <c r="A1" s="1" t="s">
        <v>20</v>
      </c>
    </row>
    <row r="2" spans="1:8">
      <c r="A2" s="1" t="s">
        <v>23</v>
      </c>
    </row>
    <row r="4" spans="1:8">
      <c r="A4" s="11" t="s">
        <v>24</v>
      </c>
      <c r="C4" s="1">
        <v>1970</v>
      </c>
      <c r="D4" s="1">
        <v>1980</v>
      </c>
      <c r="E4" s="1">
        <v>1990</v>
      </c>
      <c r="F4" s="1">
        <v>2000</v>
      </c>
      <c r="G4" s="1">
        <v>2010</v>
      </c>
      <c r="H4" s="1">
        <v>2015</v>
      </c>
    </row>
    <row r="5" spans="1:8" ht="15">
      <c r="A5" s="3" t="s">
        <v>1</v>
      </c>
      <c r="B5" s="4">
        <v>7.5</v>
      </c>
      <c r="C5" s="5">
        <v>0.34851328805219406</v>
      </c>
      <c r="D5" s="5">
        <v>0.36579261992134399</v>
      </c>
      <c r="E5" s="5">
        <v>0.32186374810516438</v>
      </c>
      <c r="F5" s="5">
        <v>0.39841431582890963</v>
      </c>
      <c r="G5" s="5">
        <v>0.36776062669442788</v>
      </c>
      <c r="H5" s="5">
        <v>0.35480932964134998</v>
      </c>
    </row>
    <row r="6" spans="1:8" ht="15">
      <c r="A6" s="3" t="s">
        <v>2</v>
      </c>
      <c r="B6" s="4">
        <v>12.5</v>
      </c>
      <c r="C6" s="5">
        <v>0.23434709570132636</v>
      </c>
      <c r="D6" s="5">
        <v>0.26311862501434213</v>
      </c>
      <c r="E6" s="5">
        <v>0.21465788666574015</v>
      </c>
      <c r="F6" s="5">
        <v>0.25098261334594452</v>
      </c>
      <c r="G6" s="5">
        <v>0.20788708991716676</v>
      </c>
      <c r="H6" s="5">
        <v>0.19159400982502883</v>
      </c>
    </row>
    <row r="7" spans="1:8" ht="15">
      <c r="A7" s="3" t="s">
        <v>3</v>
      </c>
      <c r="B7" s="4">
        <v>17.5</v>
      </c>
      <c r="C7" s="5">
        <v>0.357797932096243</v>
      </c>
      <c r="D7" s="5">
        <v>0.29581232180623279</v>
      </c>
      <c r="E7" s="5">
        <v>0.23751116219221202</v>
      </c>
      <c r="F7" s="5">
        <v>0.26380352121751566</v>
      </c>
      <c r="G7" s="5">
        <v>0.21877668179865778</v>
      </c>
      <c r="H7" s="5">
        <v>0.20589493670886075</v>
      </c>
    </row>
    <row r="8" spans="1:8" ht="15">
      <c r="A8" s="3" t="s">
        <v>4</v>
      </c>
      <c r="B8" s="4">
        <v>22.5</v>
      </c>
      <c r="C8" s="5">
        <v>0.52900613726431733</v>
      </c>
      <c r="D8" s="5">
        <v>0.49638465680384175</v>
      </c>
      <c r="E8" s="5">
        <v>0.41673242564347746</v>
      </c>
      <c r="F8" s="5">
        <v>0.44432757218260732</v>
      </c>
      <c r="G8" s="5">
        <v>0.38439929093353198</v>
      </c>
      <c r="H8" s="5">
        <v>0.36660012766988931</v>
      </c>
    </row>
    <row r="9" spans="1:8" ht="15">
      <c r="A9" s="3" t="s">
        <v>5</v>
      </c>
      <c r="B9" s="4">
        <v>27.5</v>
      </c>
      <c r="C9" s="5">
        <v>0.67240784078106075</v>
      </c>
      <c r="D9" s="5">
        <v>0.60481719830711211</v>
      </c>
      <c r="E9" s="5">
        <v>0.55245079609921366</v>
      </c>
      <c r="F9" s="5">
        <v>0.54729935396462737</v>
      </c>
      <c r="G9" s="5">
        <v>0.49632618522447636</v>
      </c>
      <c r="H9" s="5">
        <v>0.48862170028571666</v>
      </c>
    </row>
    <row r="10" spans="1:8" ht="15">
      <c r="A10" s="3" t="s">
        <v>6</v>
      </c>
      <c r="B10" s="4">
        <v>32.5</v>
      </c>
      <c r="C10" s="5">
        <v>0.54520090073175487</v>
      </c>
      <c r="D10" s="5">
        <v>0.50079824681845475</v>
      </c>
      <c r="E10" s="5">
        <v>0.475363171035868</v>
      </c>
      <c r="F10" s="5">
        <v>0.54827815463707852</v>
      </c>
      <c r="G10" s="5">
        <v>0.5084461068713666</v>
      </c>
      <c r="H10" s="5">
        <v>0.51349220877594104</v>
      </c>
    </row>
    <row r="11" spans="1:8" ht="15">
      <c r="A11" s="3" t="s">
        <v>7</v>
      </c>
      <c r="B11" s="4">
        <v>37.5</v>
      </c>
      <c r="C11" s="5">
        <v>0.37914174843864346</v>
      </c>
      <c r="D11" s="5">
        <v>0.36914428074914518</v>
      </c>
      <c r="E11" s="5">
        <v>0.32742293070923278</v>
      </c>
      <c r="F11" s="5">
        <v>0.42058398089610743</v>
      </c>
      <c r="G11" s="5">
        <v>0.38597918083768468</v>
      </c>
      <c r="H11" s="5">
        <v>0.39213882621342644</v>
      </c>
    </row>
    <row r="12" spans="1:8" ht="15">
      <c r="A12" s="3" t="s">
        <v>8</v>
      </c>
      <c r="B12" s="4">
        <v>42.5</v>
      </c>
      <c r="C12" s="5">
        <v>0.2790477452484087</v>
      </c>
      <c r="D12" s="5">
        <v>0.27033007496251876</v>
      </c>
      <c r="E12" s="5">
        <v>0.22967433824561612</v>
      </c>
      <c r="F12" s="5">
        <v>0.28982123075057237</v>
      </c>
      <c r="G12" s="5">
        <v>0.26485089383039978</v>
      </c>
      <c r="H12" s="5">
        <v>0.26008869151816871</v>
      </c>
    </row>
    <row r="13" spans="1:8" ht="15">
      <c r="A13" s="3" t="s">
        <v>9</v>
      </c>
      <c r="B13" s="4">
        <v>47.5</v>
      </c>
      <c r="C13" s="5">
        <v>0.22853216710579738</v>
      </c>
      <c r="D13" s="5">
        <v>0.20707068771864684</v>
      </c>
      <c r="E13" s="5">
        <v>0.16656397057257843</v>
      </c>
      <c r="F13" s="5">
        <v>0.20752791876407659</v>
      </c>
      <c r="G13" s="5">
        <v>0.18233857009277613</v>
      </c>
      <c r="H13" s="5">
        <v>0.18398501499932257</v>
      </c>
    </row>
    <row r="14" spans="1:8" ht="15">
      <c r="A14" s="3" t="s">
        <v>10</v>
      </c>
      <c r="B14" s="4">
        <v>52.5</v>
      </c>
      <c r="C14" s="5">
        <v>0.2002326565276128</v>
      </c>
      <c r="D14" s="5">
        <v>0.17245586194042184</v>
      </c>
      <c r="E14" s="5">
        <v>0.13318059541820881</v>
      </c>
      <c r="F14" s="5">
        <v>0.17003630461553873</v>
      </c>
      <c r="G14" s="5">
        <v>0.13852793178751327</v>
      </c>
      <c r="H14" s="5">
        <v>0.14151072584159594</v>
      </c>
    </row>
    <row r="15" spans="1:8" ht="15">
      <c r="A15" s="3" t="s">
        <v>11</v>
      </c>
      <c r="B15" s="4">
        <v>57.5</v>
      </c>
      <c r="C15" s="5">
        <v>0.18082168513167074</v>
      </c>
      <c r="D15" s="5">
        <v>0.14963146910887226</v>
      </c>
      <c r="E15" s="5">
        <v>0.1141793722948431</v>
      </c>
      <c r="F15" s="5">
        <v>0.14259644147769251</v>
      </c>
      <c r="G15" s="5">
        <v>0.11343484598446964</v>
      </c>
      <c r="H15" s="5">
        <v>0.1154639018555286</v>
      </c>
    </row>
    <row r="16" spans="1:8" ht="15">
      <c r="A16" s="3" t="s">
        <v>12</v>
      </c>
      <c r="B16" s="4">
        <v>62.5</v>
      </c>
      <c r="C16" s="5">
        <v>0.15374400627889945</v>
      </c>
      <c r="D16" s="5">
        <v>0.13043533761962103</v>
      </c>
      <c r="E16" s="5">
        <v>9.8446656786989717E-2</v>
      </c>
      <c r="F16" s="5">
        <v>0.12052458501011726</v>
      </c>
      <c r="G16" s="5">
        <v>9.7295000926898606E-2</v>
      </c>
      <c r="H16" s="5">
        <v>9.6678157181679172E-2</v>
      </c>
    </row>
    <row r="17" spans="1:8" ht="15">
      <c r="A17" s="3" t="s">
        <v>13</v>
      </c>
      <c r="B17" s="4">
        <v>67.5</v>
      </c>
      <c r="C17" s="5">
        <v>0.13647080324094138</v>
      </c>
      <c r="D17" s="5">
        <v>0.12350602734494906</v>
      </c>
      <c r="E17" s="5">
        <v>8.9286246163203797E-2</v>
      </c>
      <c r="F17" s="5">
        <v>0.10210325370695739</v>
      </c>
      <c r="G17" s="5">
        <v>7.8630061677724405E-2</v>
      </c>
      <c r="H17" s="5">
        <v>7.9192764322662396E-2</v>
      </c>
    </row>
    <row r="18" spans="1:8" ht="15">
      <c r="A18" s="3" t="s">
        <v>14</v>
      </c>
      <c r="B18" s="4">
        <v>72.5</v>
      </c>
      <c r="C18" s="5">
        <v>0.13122646677698563</v>
      </c>
      <c r="D18" s="5">
        <v>0.12693910671500314</v>
      </c>
      <c r="E18" s="5">
        <v>9.4330058275165163E-2</v>
      </c>
      <c r="F18" s="5">
        <v>9.440274116866075E-2</v>
      </c>
      <c r="G18" s="5">
        <v>7.0308481182114371E-2</v>
      </c>
      <c r="H18" s="5">
        <v>6.9831164105057228E-2</v>
      </c>
    </row>
    <row r="19" spans="1:8" ht="15">
      <c r="A19" s="3" t="s">
        <v>15</v>
      </c>
      <c r="B19" s="4">
        <v>77.5</v>
      </c>
      <c r="C19" s="5">
        <v>0.12684618632742753</v>
      </c>
      <c r="D19" s="5">
        <v>0.13219962831758469</v>
      </c>
      <c r="E19" s="5">
        <v>0.10653029022297134</v>
      </c>
      <c r="F19" s="5">
        <v>0.10716526364989953</v>
      </c>
      <c r="G19" s="5">
        <v>7.543879977421554E-2</v>
      </c>
      <c r="H19" s="5">
        <v>7.5206062815661376E-2</v>
      </c>
    </row>
    <row r="20" spans="1:8" ht="15">
      <c r="A20" s="3" t="s">
        <v>16</v>
      </c>
      <c r="B20" s="4">
        <v>82.5</v>
      </c>
      <c r="C20" s="5">
        <v>0.12405143045985353</v>
      </c>
      <c r="D20" s="5">
        <v>0.13763815065793866</v>
      </c>
      <c r="E20" s="5">
        <v>0.13022135813833702</v>
      </c>
      <c r="F20" s="5">
        <v>0.14113456244392245</v>
      </c>
      <c r="G20" s="5">
        <v>0.10441571508959385</v>
      </c>
      <c r="H20" s="5">
        <v>0.10628206981660622</v>
      </c>
    </row>
    <row r="21" spans="1:8" ht="15">
      <c r="A21" s="3" t="s">
        <v>17</v>
      </c>
      <c r="B21" s="4">
        <v>87.5</v>
      </c>
      <c r="C21" s="5">
        <v>0.11971161679248357</v>
      </c>
      <c r="D21" s="5">
        <v>0.13852881727336266</v>
      </c>
      <c r="E21" s="5">
        <v>0.1583419694659618</v>
      </c>
      <c r="F21" s="5">
        <v>0.21044329161103245</v>
      </c>
      <c r="G21" s="5">
        <v>0.19741781748012485</v>
      </c>
      <c r="H21" s="5">
        <v>0.21282373586578607</v>
      </c>
    </row>
    <row r="22" spans="1:8" ht="15">
      <c r="A22" s="3" t="s">
        <v>0</v>
      </c>
      <c r="C22" s="2">
        <v>0.35095857059859009</v>
      </c>
      <c r="D22" s="2">
        <v>0.31967031473796353</v>
      </c>
      <c r="E22" s="2">
        <v>0.25268757065624592</v>
      </c>
      <c r="F22" s="2">
        <v>0.28125291927029838</v>
      </c>
      <c r="G22" s="2">
        <v>0.22754783899901568</v>
      </c>
      <c r="H22" s="2">
        <v>0.21850520893702499</v>
      </c>
    </row>
    <row r="24" spans="1:8" ht="15">
      <c r="F24" s="3"/>
    </row>
    <row r="25" spans="1:8" ht="15">
      <c r="F25" s="3"/>
    </row>
    <row r="26" spans="1:8" ht="15">
      <c r="F26" s="3"/>
    </row>
    <row r="27" spans="1:8" ht="15">
      <c r="F27" s="3"/>
    </row>
    <row r="28" spans="1:8" ht="15">
      <c r="F28" s="3"/>
    </row>
    <row r="29" spans="1:8" ht="15">
      <c r="F29" s="3"/>
    </row>
    <row r="30" spans="1:8" ht="15">
      <c r="F30" s="3"/>
    </row>
    <row r="31" spans="1:8" ht="15">
      <c r="F31" s="3"/>
    </row>
    <row r="32" spans="1:8" ht="15">
      <c r="F32" s="3"/>
    </row>
    <row r="33" spans="6:6" ht="15">
      <c r="F33" s="3"/>
    </row>
    <row r="34" spans="6:6" ht="15">
      <c r="F34" s="3"/>
    </row>
    <row r="35" spans="6:6" ht="15">
      <c r="F35" s="3"/>
    </row>
    <row r="36" spans="6:6" ht="15">
      <c r="F36" s="3"/>
    </row>
    <row r="37" spans="6:6" ht="15">
      <c r="F37" s="3"/>
    </row>
    <row r="38" spans="6:6" ht="15">
      <c r="F38" s="3"/>
    </row>
    <row r="39" spans="6:6" ht="15">
      <c r="F39" s="3"/>
    </row>
    <row r="40" spans="6:6" ht="15">
      <c r="F40" s="3"/>
    </row>
  </sheetData>
  <phoneticPr fontId="2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3.5"/>
  <cols>
    <col min="1" max="1" width="16.5" bestFit="1" customWidth="1"/>
    <col min="2" max="2" width="9.375" bestFit="1" customWidth="1"/>
    <col min="3" max="3" width="9.5" bestFit="1" customWidth="1"/>
    <col min="4" max="4" width="4.5" customWidth="1"/>
  </cols>
  <sheetData>
    <row r="1" spans="1:6" s="21" customFormat="1">
      <c r="A1" s="40" t="s">
        <v>152</v>
      </c>
    </row>
    <row r="2" spans="1:6" s="21" customFormat="1" ht="17.25">
      <c r="A2" s="20"/>
    </row>
    <row r="3" spans="1:6">
      <c r="B3" t="s">
        <v>55</v>
      </c>
      <c r="D3" t="s">
        <v>54</v>
      </c>
      <c r="E3" t="s">
        <v>53</v>
      </c>
    </row>
    <row r="4" spans="1:6" ht="14.25">
      <c r="A4" s="1"/>
      <c r="B4" s="26" t="s">
        <v>37</v>
      </c>
      <c r="C4" s="25" t="s">
        <v>36</v>
      </c>
      <c r="D4" s="25"/>
      <c r="E4" s="26" t="s">
        <v>37</v>
      </c>
      <c r="F4" s="25" t="s">
        <v>36</v>
      </c>
    </row>
    <row r="5" spans="1:6" ht="14.25">
      <c r="A5" s="1" t="s">
        <v>30</v>
      </c>
      <c r="B5" s="2">
        <v>4.4424313256132214E-4</v>
      </c>
      <c r="C5" s="2">
        <v>1.0595206982245372E-3</v>
      </c>
      <c r="D5" s="24"/>
      <c r="E5" s="2">
        <v>3.6257731831778901E-3</v>
      </c>
      <c r="F5" s="2">
        <v>1.895414517392127E-3</v>
      </c>
    </row>
    <row r="6" spans="1:6" ht="14.25">
      <c r="A6" s="1" t="s">
        <v>27</v>
      </c>
      <c r="B6" s="2">
        <v>1.7769725302452886E-3</v>
      </c>
      <c r="C6" s="2">
        <v>9.7652707275846368E-4</v>
      </c>
      <c r="D6" s="24"/>
      <c r="E6" s="2">
        <v>7.2515463663557801E-3</v>
      </c>
      <c r="F6" s="2">
        <v>4.2768890812308266E-3</v>
      </c>
    </row>
    <row r="7" spans="1:6" ht="14.25">
      <c r="A7" s="1" t="s">
        <v>31</v>
      </c>
      <c r="B7" s="2">
        <v>3.2429748676976511E-2</v>
      </c>
      <c r="C7" s="2">
        <v>1.9166580430793979E-2</v>
      </c>
      <c r="D7" s="24"/>
      <c r="E7" s="2">
        <v>3.7708041105050057E-2</v>
      </c>
      <c r="F7" s="2">
        <v>2.5000286444821357E-2</v>
      </c>
    </row>
    <row r="8" spans="1:6" ht="14.25">
      <c r="A8" s="1" t="s">
        <v>32</v>
      </c>
      <c r="B8" s="2">
        <v>1.9990940965259496E-2</v>
      </c>
      <c r="C8" s="2">
        <v>1.2494544822657716E-2</v>
      </c>
      <c r="D8" s="24"/>
      <c r="E8" s="2">
        <v>1.3777938096075984E-2</v>
      </c>
      <c r="F8" s="2">
        <v>6.7840865644795906E-3</v>
      </c>
    </row>
    <row r="9" spans="1:6" ht="14.25">
      <c r="A9" s="1" t="s">
        <v>35</v>
      </c>
      <c r="B9" s="2">
        <v>1.5104266507084954E-2</v>
      </c>
      <c r="C9" s="2">
        <v>1.0838377775238914E-2</v>
      </c>
      <c r="D9" s="24"/>
      <c r="E9" s="2">
        <v>7.2515463663557801E-3</v>
      </c>
      <c r="F9" s="2">
        <v>7.8106679497001548E-3</v>
      </c>
    </row>
    <row r="10" spans="1:6" ht="14.25">
      <c r="A10" s="1" t="s">
        <v>38</v>
      </c>
      <c r="B10" s="2">
        <v>4.3641588743081064E-2</v>
      </c>
      <c r="C10" s="2">
        <v>5.3367886949464413E-2</v>
      </c>
      <c r="D10" s="24"/>
      <c r="E10" s="2">
        <v>2.3162037866363859E-2</v>
      </c>
      <c r="F10" s="2">
        <v>2.6403770564832937E-2</v>
      </c>
    </row>
    <row r="11" spans="1:6" ht="14.25">
      <c r="A11" s="1" t="s">
        <v>26</v>
      </c>
      <c r="B11" s="2">
        <v>7.1078901209811543E-3</v>
      </c>
      <c r="C11" s="2">
        <v>7.2071561737696924E-3</v>
      </c>
      <c r="D11" s="24"/>
      <c r="E11" s="2">
        <v>7.9767010029913581E-3</v>
      </c>
      <c r="F11" s="2">
        <v>7.463171194860843E-3</v>
      </c>
    </row>
    <row r="12" spans="1:6" ht="14.25">
      <c r="A12" s="1" t="s">
        <v>25</v>
      </c>
      <c r="B12" s="2">
        <v>4.4424313256132214E-3</v>
      </c>
      <c r="C12" s="2">
        <v>2.906003783348118E-3</v>
      </c>
      <c r="D12" s="24"/>
      <c r="E12" s="2">
        <v>4.3509278198134689E-3</v>
      </c>
      <c r="F12" s="2">
        <v>1.7455433588907793E-3</v>
      </c>
    </row>
    <row r="13" spans="1:6" ht="14.25">
      <c r="A13" s="1" t="s">
        <v>57</v>
      </c>
      <c r="B13" s="2">
        <v>0.12493808200180301</v>
      </c>
      <c r="C13" s="2">
        <v>0.10801659770625584</v>
      </c>
      <c r="D13" s="24"/>
      <c r="E13" s="2">
        <v>0.10510451180618416</v>
      </c>
      <c r="F13" s="2">
        <v>8.1379829676208618E-2</v>
      </c>
    </row>
    <row r="15" spans="1:6">
      <c r="A15" s="108" t="s">
        <v>148</v>
      </c>
    </row>
  </sheetData>
  <phoneticPr fontId="21"/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115" zoomScaleNormal="115" workbookViewId="0"/>
  </sheetViews>
  <sheetFormatPr defaultColWidth="8.75" defaultRowHeight="13.5"/>
  <cols>
    <col min="2" max="11" width="10.875" bestFit="1" customWidth="1"/>
    <col min="12" max="12" width="5.75" bestFit="1" customWidth="1"/>
  </cols>
  <sheetData>
    <row r="1" spans="1:12">
      <c r="A1" s="40" t="s">
        <v>153</v>
      </c>
    </row>
    <row r="3" spans="1:12" ht="23.25">
      <c r="A3" s="37" t="s">
        <v>66</v>
      </c>
      <c r="B3" s="38" t="s">
        <v>67</v>
      </c>
      <c r="C3" s="38" t="s">
        <v>68</v>
      </c>
      <c r="D3" s="38" t="s">
        <v>69</v>
      </c>
      <c r="E3" s="38" t="s">
        <v>70</v>
      </c>
      <c r="F3" s="38" t="s">
        <v>71</v>
      </c>
      <c r="G3" s="38" t="s">
        <v>72</v>
      </c>
      <c r="H3" s="38" t="s">
        <v>73</v>
      </c>
      <c r="I3" s="38" t="s">
        <v>74</v>
      </c>
      <c r="J3" s="38" t="s">
        <v>75</v>
      </c>
      <c r="K3" s="38" t="s">
        <v>76</v>
      </c>
      <c r="L3" s="39" t="s">
        <v>56</v>
      </c>
    </row>
    <row r="4" spans="1:12">
      <c r="A4" s="33" t="s">
        <v>64</v>
      </c>
      <c r="B4" s="34">
        <v>1.0754587594660945E-3</v>
      </c>
      <c r="C4" s="34">
        <v>1.2198619183069956E-3</v>
      </c>
      <c r="D4" s="34">
        <v>3.6596071114393646E-4</v>
      </c>
      <c r="E4" s="34">
        <v>0</v>
      </c>
      <c r="F4" s="34">
        <v>6.0003061968756074E-3</v>
      </c>
      <c r="G4" s="34">
        <v>1.9586118418803079E-3</v>
      </c>
      <c r="H4" s="34">
        <v>7.1133513761281156E-4</v>
      </c>
      <c r="I4" s="34">
        <v>9.5170605678111353E-4</v>
      </c>
      <c r="J4" s="34">
        <v>1.5078625765261242E-3</v>
      </c>
      <c r="K4" s="34">
        <v>2.2552840854520259E-3</v>
      </c>
      <c r="L4" s="35">
        <v>1.4418083466608358E-3</v>
      </c>
    </row>
    <row r="5" spans="1:12">
      <c r="A5" s="33" t="s">
        <v>63</v>
      </c>
      <c r="B5" s="34">
        <v>5.6361566364348777E-4</v>
      </c>
      <c r="C5" s="34">
        <v>4.5444043757239452E-3</v>
      </c>
      <c r="D5" s="34">
        <v>2.7864024652707541E-3</v>
      </c>
      <c r="E5" s="34">
        <v>1.7979452139894317E-3</v>
      </c>
      <c r="F5" s="34">
        <v>2.1257833138556509E-4</v>
      </c>
      <c r="G5" s="34">
        <v>3.3242547653428655E-3</v>
      </c>
      <c r="H5" s="34">
        <v>1.9532378322571469E-3</v>
      </c>
      <c r="I5" s="34">
        <v>4.1185428040916121E-3</v>
      </c>
      <c r="J5" s="34">
        <v>2.2841599667036009E-3</v>
      </c>
      <c r="K5" s="34">
        <v>5.5453829605777681E-3</v>
      </c>
      <c r="L5" s="35">
        <v>2.6481531883650448E-3</v>
      </c>
    </row>
    <row r="6" spans="1:12">
      <c r="A6" s="33" t="s">
        <v>62</v>
      </c>
      <c r="B6" s="34">
        <v>2.0771812966763656E-2</v>
      </c>
      <c r="C6" s="34">
        <v>1.7635384192004663E-2</v>
      </c>
      <c r="D6" s="34">
        <v>2.5392948575312962E-2</v>
      </c>
      <c r="E6" s="34">
        <v>1.8303945829402191E-2</v>
      </c>
      <c r="F6" s="34">
        <v>2.611485325680982E-2</v>
      </c>
      <c r="G6" s="34">
        <v>1.9400196971012092E-2</v>
      </c>
      <c r="H6" s="34">
        <v>1.6406739205435106E-2</v>
      </c>
      <c r="I6" s="34">
        <v>3.6466546525204875E-2</v>
      </c>
      <c r="J6" s="34">
        <v>1.226697344850752E-2</v>
      </c>
      <c r="K6" s="34">
        <v>2.9164233378370645E-2</v>
      </c>
      <c r="L6" s="35">
        <v>2.1202370918101426E-2</v>
      </c>
    </row>
    <row r="7" spans="1:12">
      <c r="A7" s="33" t="s">
        <v>61</v>
      </c>
      <c r="B7" s="34">
        <v>6.8482482929809385E-3</v>
      </c>
      <c r="C7" s="34">
        <v>9.6779110570739194E-3</v>
      </c>
      <c r="D7" s="34">
        <v>1.2442263545934806E-2</v>
      </c>
      <c r="E7" s="34">
        <v>8.4229463969671368E-3</v>
      </c>
      <c r="F7" s="34">
        <v>3.1283741740792867E-3</v>
      </c>
      <c r="G7" s="34">
        <v>9.8838189051350268E-3</v>
      </c>
      <c r="H7" s="34">
        <v>9.795613452016582E-3</v>
      </c>
      <c r="I7" s="34">
        <v>1.3670306408572003E-2</v>
      </c>
      <c r="J7" s="34">
        <v>1.2274085803831554E-2</v>
      </c>
      <c r="K7" s="34">
        <v>1.5678967707435931E-2</v>
      </c>
      <c r="L7" s="35">
        <v>1.0067748685177565E-2</v>
      </c>
    </row>
    <row r="8" spans="1:12">
      <c r="A8" s="33" t="s">
        <v>60</v>
      </c>
      <c r="B8" s="34">
        <v>6.3333650675632489E-3</v>
      </c>
      <c r="C8" s="34">
        <v>9.3112602180682891E-3</v>
      </c>
      <c r="D8" s="34">
        <v>1.6591836304469525E-2</v>
      </c>
      <c r="E8" s="34">
        <v>5.4045071767754643E-3</v>
      </c>
      <c r="F8" s="34">
        <v>1.4079567111029395E-2</v>
      </c>
      <c r="G8" s="34">
        <v>6.9187649062449862E-3</v>
      </c>
      <c r="H8" s="34">
        <v>5.6079360307002366E-3</v>
      </c>
      <c r="I8" s="34">
        <v>1.5093881639354136E-2</v>
      </c>
      <c r="J8" s="34">
        <v>9.1968790675304307E-3</v>
      </c>
      <c r="K8" s="34">
        <v>5.8875069415508796E-3</v>
      </c>
      <c r="L8" s="35">
        <v>8.3763597348166484E-3</v>
      </c>
    </row>
    <row r="9" spans="1:12">
      <c r="A9" s="33" t="s">
        <v>59</v>
      </c>
      <c r="B9" s="34">
        <v>6.2124788077303743E-3</v>
      </c>
      <c r="C9" s="34">
        <v>6.6194196197035511E-3</v>
      </c>
      <c r="D9" s="34">
        <v>7.7105428546899186E-3</v>
      </c>
      <c r="E9" s="34">
        <v>9.8836054199676598E-3</v>
      </c>
      <c r="F9" s="34">
        <v>7.6167686166918689E-3</v>
      </c>
      <c r="G9" s="34">
        <v>4.6696385204356722E-3</v>
      </c>
      <c r="H9" s="34">
        <v>8.5516542832871651E-3</v>
      </c>
      <c r="I9" s="34">
        <v>8.5179051347277386E-3</v>
      </c>
      <c r="J9" s="34">
        <v>6.0282675009510518E-3</v>
      </c>
      <c r="K9" s="34">
        <v>9.1646174329874045E-3</v>
      </c>
      <c r="L9" s="35">
        <v>7.5011997493702864E-3</v>
      </c>
    </row>
    <row r="10" spans="1:12">
      <c r="A10" s="33" t="s">
        <v>58</v>
      </c>
      <c r="B10" s="34">
        <v>2.2921510703440492E-3</v>
      </c>
      <c r="C10" s="34">
        <v>4.47745053472429E-3</v>
      </c>
      <c r="D10" s="34">
        <v>1.3998478346262226E-3</v>
      </c>
      <c r="E10" s="34">
        <v>2.3642757096742728E-3</v>
      </c>
      <c r="F10" s="34">
        <v>2.7605444539799155E-3</v>
      </c>
      <c r="G10" s="34">
        <v>1.3666480945204145E-3</v>
      </c>
      <c r="H10" s="34">
        <v>1.1278559125494734E-3</v>
      </c>
      <c r="I10" s="34">
        <v>4.7284909762197101E-4</v>
      </c>
      <c r="J10" s="34">
        <v>1.768558077635649E-4</v>
      </c>
      <c r="K10" s="34">
        <v>4.0915776222453142E-3</v>
      </c>
      <c r="L10" s="35">
        <v>2.0334668259874814E-3</v>
      </c>
    </row>
    <row r="11" spans="1:12">
      <c r="A11" s="33" t="s">
        <v>65</v>
      </c>
      <c r="B11" s="36">
        <f t="shared" ref="B11:L11" si="0">SUM(B4:B10)</f>
        <v>4.4097130628491854E-2</v>
      </c>
      <c r="C11" s="36">
        <f t="shared" si="0"/>
        <v>5.3485691915605649E-2</v>
      </c>
      <c r="D11" s="36">
        <f t="shared" si="0"/>
        <v>6.6689802291448136E-2</v>
      </c>
      <c r="E11" s="36">
        <f t="shared" si="0"/>
        <v>4.6177225746776157E-2</v>
      </c>
      <c r="F11" s="36">
        <f t="shared" si="0"/>
        <v>5.9912992140851454E-2</v>
      </c>
      <c r="G11" s="36">
        <f t="shared" si="0"/>
        <v>4.7521934004571359E-2</v>
      </c>
      <c r="H11" s="36">
        <f t="shared" si="0"/>
        <v>4.4154371853858516E-2</v>
      </c>
      <c r="I11" s="36">
        <f t="shared" si="0"/>
        <v>7.9291737666353446E-2</v>
      </c>
      <c r="J11" s="36">
        <f t="shared" si="0"/>
        <v>4.3735084171813848E-2</v>
      </c>
      <c r="K11" s="36">
        <f t="shared" si="0"/>
        <v>7.1787570128619971E-2</v>
      </c>
      <c r="L11" s="36">
        <f t="shared" si="0"/>
        <v>5.3271107448479293E-2</v>
      </c>
    </row>
    <row r="13" spans="1:12">
      <c r="A13" s="108" t="s">
        <v>154</v>
      </c>
    </row>
    <row r="18" ht="13.5" customHeight="1"/>
  </sheetData>
  <phoneticPr fontId="2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zoomScaleNormal="100" workbookViewId="0"/>
  </sheetViews>
  <sheetFormatPr defaultColWidth="9" defaultRowHeight="14.25"/>
  <cols>
    <col min="1" max="16384" width="9" style="1"/>
  </cols>
  <sheetData>
    <row r="1" spans="1:8">
      <c r="A1" s="1" t="s">
        <v>20</v>
      </c>
    </row>
    <row r="2" spans="1:8">
      <c r="A2" s="1" t="s">
        <v>21</v>
      </c>
    </row>
    <row r="4" spans="1:8">
      <c r="A4" s="11" t="s">
        <v>22</v>
      </c>
      <c r="D4" s="1">
        <v>1980</v>
      </c>
      <c r="E4" s="1">
        <v>1990</v>
      </c>
      <c r="F4" s="1">
        <v>2000</v>
      </c>
      <c r="G4" s="1">
        <v>2010</v>
      </c>
      <c r="H4" s="1">
        <v>2015</v>
      </c>
    </row>
    <row r="5" spans="1:8">
      <c r="A5" s="14" t="s">
        <v>19</v>
      </c>
      <c r="B5" s="13">
        <v>7.5</v>
      </c>
      <c r="C5" s="2"/>
      <c r="D5" s="2">
        <v>0.36452357185090012</v>
      </c>
      <c r="E5" s="2"/>
      <c r="F5" s="2"/>
      <c r="G5" s="2"/>
      <c r="H5" s="5"/>
    </row>
    <row r="6" spans="1:8">
      <c r="A6" s="14" t="s">
        <v>18</v>
      </c>
      <c r="B6" s="13">
        <v>12.5</v>
      </c>
      <c r="C6" s="10">
        <v>10</v>
      </c>
      <c r="D6" s="2">
        <v>0.2608787234670516</v>
      </c>
      <c r="E6" s="2">
        <v>0.26319545683986578</v>
      </c>
      <c r="F6" s="2">
        <v>0.32025816816048402</v>
      </c>
      <c r="G6" s="2">
        <v>0.26060067790036012</v>
      </c>
      <c r="H6" s="5">
        <v>0.18769526737188955</v>
      </c>
    </row>
    <row r="7" spans="1:8">
      <c r="A7" s="14" t="s">
        <v>3</v>
      </c>
      <c r="B7" s="13">
        <v>17.5</v>
      </c>
      <c r="C7" s="9">
        <v>17.5</v>
      </c>
      <c r="D7" s="2">
        <v>0.2723933824584111</v>
      </c>
      <c r="E7" s="2">
        <v>0.21750764176377405</v>
      </c>
      <c r="F7" s="2">
        <v>0.24509448063225231</v>
      </c>
      <c r="G7" s="2">
        <v>0.19767627556663375</v>
      </c>
      <c r="H7" s="5">
        <v>0.18286862087018985</v>
      </c>
    </row>
    <row r="8" spans="1:8">
      <c r="A8" s="14" t="s">
        <v>4</v>
      </c>
      <c r="B8" s="13">
        <v>22.5</v>
      </c>
      <c r="C8" s="9">
        <v>22.5</v>
      </c>
      <c r="D8" s="2">
        <v>0.48466871282128626</v>
      </c>
      <c r="E8" s="2">
        <v>0.40637925197091213</v>
      </c>
      <c r="F8" s="2">
        <v>0.4360962005360316</v>
      </c>
      <c r="G8" s="2">
        <v>0.37267621544561491</v>
      </c>
      <c r="H8" s="5">
        <v>0.35344689965212611</v>
      </c>
    </row>
    <row r="9" spans="1:8">
      <c r="A9" s="14" t="s">
        <v>5</v>
      </c>
      <c r="B9" s="13">
        <v>27.5</v>
      </c>
      <c r="C9" s="9">
        <v>27.5</v>
      </c>
      <c r="D9" s="2">
        <v>0.60421111340553668</v>
      </c>
      <c r="E9" s="2">
        <v>0.55252638630152695</v>
      </c>
      <c r="F9" s="2">
        <v>0.54697077527859028</v>
      </c>
      <c r="G9" s="2">
        <v>0.49505227206536095</v>
      </c>
      <c r="H9" s="5">
        <v>0.48655851669433359</v>
      </c>
    </row>
    <row r="10" spans="1:8">
      <c r="A10" s="14" t="s">
        <v>6</v>
      </c>
      <c r="B10" s="13">
        <v>32.5</v>
      </c>
      <c r="C10" s="9">
        <v>32.5</v>
      </c>
      <c r="D10" s="2">
        <v>0.49969340513223154</v>
      </c>
      <c r="E10" s="2">
        <v>0.47523227277986002</v>
      </c>
      <c r="F10" s="2">
        <v>0.54826897340287839</v>
      </c>
      <c r="G10" s="2">
        <v>0.50824841835624657</v>
      </c>
      <c r="H10" s="5">
        <v>0.51276752204690079</v>
      </c>
    </row>
    <row r="11" spans="1:8">
      <c r="A11" s="14" t="s">
        <v>7</v>
      </c>
      <c r="B11" s="13">
        <v>37.5</v>
      </c>
      <c r="C11" s="9">
        <v>37.5</v>
      </c>
      <c r="D11" s="2">
        <v>0.36719768884445836</v>
      </c>
      <c r="E11" s="2">
        <v>0.32641169786074575</v>
      </c>
      <c r="F11" s="2">
        <v>0.42004172601569106</v>
      </c>
      <c r="G11" s="2">
        <v>0.3853949107195897</v>
      </c>
      <c r="H11" s="5">
        <v>0.39128302752868743</v>
      </c>
    </row>
    <row r="12" spans="1:8">
      <c r="A12" s="14" t="s">
        <v>8</v>
      </c>
      <c r="B12" s="13">
        <v>42.5</v>
      </c>
      <c r="C12" s="9">
        <v>42.5</v>
      </c>
      <c r="D12" s="2">
        <v>0.26735312922303434</v>
      </c>
      <c r="E12" s="2">
        <v>0.22784517407960858</v>
      </c>
      <c r="F12" s="2">
        <v>0.28851647111185647</v>
      </c>
      <c r="G12" s="2">
        <v>0.26354609424216169</v>
      </c>
      <c r="H12" s="5">
        <v>0.25878810243047445</v>
      </c>
    </row>
    <row r="13" spans="1:8">
      <c r="A13" s="14" t="s">
        <v>9</v>
      </c>
      <c r="B13" s="13">
        <v>47.5</v>
      </c>
      <c r="C13" s="9">
        <v>47.5</v>
      </c>
      <c r="D13" s="2">
        <v>0.2031798085629026</v>
      </c>
      <c r="E13" s="2">
        <v>0.16398944743089866</v>
      </c>
      <c r="F13" s="2">
        <v>0.20532760391993696</v>
      </c>
      <c r="G13" s="2">
        <v>0.18043831957649809</v>
      </c>
      <c r="H13" s="5">
        <v>0.18196392080161033</v>
      </c>
    </row>
    <row r="14" spans="1:8">
      <c r="A14" s="14" t="s">
        <v>10</v>
      </c>
      <c r="B14" s="13">
        <v>52.5</v>
      </c>
      <c r="C14" s="9">
        <v>52.5</v>
      </c>
      <c r="D14" s="2">
        <v>0.16816016888139104</v>
      </c>
      <c r="E14" s="2">
        <v>0.12984024652439793</v>
      </c>
      <c r="F14" s="2">
        <v>0.16723313445865742</v>
      </c>
      <c r="G14" s="2">
        <v>0.13607828262792143</v>
      </c>
      <c r="H14" s="5">
        <v>0.13900812953239916</v>
      </c>
    </row>
    <row r="15" spans="1:8">
      <c r="A15" s="14" t="s">
        <v>11</v>
      </c>
      <c r="B15" s="13">
        <v>57.5</v>
      </c>
      <c r="C15" s="9">
        <v>57.5</v>
      </c>
      <c r="D15" s="2">
        <v>0.14440703889376039</v>
      </c>
      <c r="E15" s="2">
        <v>0.11010938555101102</v>
      </c>
      <c r="F15" s="2">
        <v>0.13892657304446024</v>
      </c>
      <c r="G15" s="2">
        <v>0.11030931032210295</v>
      </c>
      <c r="H15" s="5">
        <v>0.11224934509956799</v>
      </c>
    </row>
    <row r="16" spans="1:8">
      <c r="A16" s="14" t="s">
        <v>12</v>
      </c>
      <c r="B16" s="13">
        <v>62.5</v>
      </c>
      <c r="C16" s="9">
        <v>62.5</v>
      </c>
      <c r="D16" s="2">
        <v>0.12306607293132409</v>
      </c>
      <c r="E16" s="2">
        <v>9.3032789038348815E-2</v>
      </c>
      <c r="F16" s="2">
        <v>0.11550851152874175</v>
      </c>
      <c r="G16" s="2">
        <v>9.3252633565446774E-2</v>
      </c>
      <c r="H16" s="5">
        <v>9.2170748383149856E-2</v>
      </c>
    </row>
    <row r="17" spans="1:8">
      <c r="A17" s="14" t="s">
        <v>13</v>
      </c>
      <c r="B17" s="13">
        <v>67.5</v>
      </c>
      <c r="C17" s="9">
        <v>67.5</v>
      </c>
      <c r="D17" s="2">
        <v>0.1119629203634508</v>
      </c>
      <c r="E17" s="2">
        <v>8.0588973744107131E-2</v>
      </c>
      <c r="F17" s="2">
        <v>9.4286172270021673E-2</v>
      </c>
      <c r="G17" s="2">
        <v>7.2523208733791908E-2</v>
      </c>
      <c r="H17" s="5">
        <v>7.2740467590814734E-2</v>
      </c>
    </row>
    <row r="18" spans="1:8">
      <c r="A18" s="14" t="s">
        <v>14</v>
      </c>
      <c r="B18" s="13">
        <v>72.5</v>
      </c>
      <c r="C18" s="9">
        <v>72.5</v>
      </c>
      <c r="D18" s="2">
        <v>0.10594678485723746</v>
      </c>
      <c r="E18" s="2">
        <v>7.7873525693753554E-2</v>
      </c>
      <c r="F18" s="2">
        <v>8.0716716482923195E-2</v>
      </c>
      <c r="G18" s="2">
        <v>5.9147012503388691E-2</v>
      </c>
      <c r="H18" s="5">
        <v>5.8569000877058124E-2</v>
      </c>
    </row>
    <row r="19" spans="1:8">
      <c r="A19" s="14" t="s">
        <v>15</v>
      </c>
      <c r="B19" s="13">
        <v>77.5</v>
      </c>
      <c r="C19" s="9">
        <v>77.5</v>
      </c>
      <c r="D19" s="2">
        <v>9.9329797184157118E-2</v>
      </c>
      <c r="E19" s="2">
        <v>7.576737678284419E-2</v>
      </c>
      <c r="F19" s="2">
        <v>7.8682358239193867E-2</v>
      </c>
      <c r="G19" s="2">
        <v>5.1398459318086037E-2</v>
      </c>
      <c r="H19" s="5">
        <v>5.1113693346637235E-2</v>
      </c>
    </row>
    <row r="20" spans="1:8">
      <c r="A20" s="14" t="s">
        <v>16</v>
      </c>
      <c r="B20" s="13">
        <v>82.5</v>
      </c>
      <c r="C20" s="9">
        <v>82.5</v>
      </c>
      <c r="D20" s="2">
        <v>9.3205179601130325E-2</v>
      </c>
      <c r="E20" s="2">
        <v>7.5969639997214677E-2</v>
      </c>
      <c r="F20" s="2">
        <v>8.2528559038120092E-2</v>
      </c>
      <c r="G20" s="2">
        <v>5.1314956009924542E-2</v>
      </c>
      <c r="H20" s="5">
        <v>5.0099989570248908E-2</v>
      </c>
    </row>
    <row r="21" spans="1:8">
      <c r="A21" s="14" t="s">
        <v>17</v>
      </c>
      <c r="B21" s="13">
        <v>87.5</v>
      </c>
      <c r="C21" s="9">
        <v>87.5</v>
      </c>
      <c r="D21" s="2">
        <v>8.5789384572818456E-2</v>
      </c>
      <c r="E21" s="2">
        <v>7.1688352584959383E-2</v>
      </c>
      <c r="F21" s="2">
        <v>8.6260566808786868E-2</v>
      </c>
      <c r="G21" s="2">
        <v>6.0330394361562088E-2</v>
      </c>
      <c r="H21" s="5">
        <v>5.8228212371265561E-2</v>
      </c>
    </row>
    <row r="22" spans="1:8">
      <c r="A22" s="12"/>
      <c r="B22" s="2"/>
      <c r="C22" s="2"/>
      <c r="D22" s="2"/>
      <c r="E22" s="2"/>
      <c r="F22" s="2"/>
      <c r="G22" s="2"/>
      <c r="H22" s="2"/>
    </row>
    <row r="24" spans="1:8" ht="15">
      <c r="F24" s="8"/>
    </row>
    <row r="25" spans="1:8" ht="15">
      <c r="F25" s="8"/>
    </row>
    <row r="26" spans="1:8" ht="15">
      <c r="F26" s="8"/>
    </row>
    <row r="27" spans="1:8" ht="15">
      <c r="F27" s="8"/>
    </row>
    <row r="28" spans="1:8" ht="15">
      <c r="F28" s="8"/>
    </row>
    <row r="29" spans="1:8" ht="15">
      <c r="F29" s="8"/>
    </row>
    <row r="30" spans="1:8" ht="15">
      <c r="F30" s="8"/>
    </row>
    <row r="31" spans="1:8" ht="15">
      <c r="F31" s="8"/>
    </row>
    <row r="32" spans="1:8" ht="15">
      <c r="F32" s="8"/>
    </row>
    <row r="33" spans="6:6" ht="15">
      <c r="F33" s="8"/>
    </row>
    <row r="34" spans="6:6" ht="15">
      <c r="F34" s="8"/>
    </row>
    <row r="35" spans="6:6" ht="15">
      <c r="F35" s="8"/>
    </row>
    <row r="36" spans="6:6" ht="15">
      <c r="F36" s="8"/>
    </row>
    <row r="37" spans="6:6" ht="15">
      <c r="F37" s="8"/>
    </row>
    <row r="38" spans="6:6" ht="15">
      <c r="F38" s="8"/>
    </row>
    <row r="39" spans="6:6" ht="15">
      <c r="F39" s="8"/>
    </row>
    <row r="40" spans="6:6" ht="15">
      <c r="F40" s="8"/>
    </row>
  </sheetData>
  <phoneticPr fontId="21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/>
  </sheetViews>
  <sheetFormatPr defaultColWidth="8.875" defaultRowHeight="16.5"/>
  <cols>
    <col min="1" max="1" width="20" style="15" bestFit="1" customWidth="1"/>
    <col min="2" max="6" width="8.875" style="15"/>
    <col min="7" max="7" width="10.5" style="15" bestFit="1" customWidth="1"/>
    <col min="8" max="16384" width="8.875" style="15"/>
  </cols>
  <sheetData>
    <row r="1" spans="1:13">
      <c r="A1" s="41" t="s">
        <v>77</v>
      </c>
      <c r="B1" s="42"/>
      <c r="C1" s="42"/>
      <c r="D1" s="42"/>
      <c r="E1" s="42"/>
      <c r="F1" s="42"/>
      <c r="G1" s="42"/>
      <c r="H1" s="16"/>
      <c r="I1" s="16"/>
      <c r="J1" s="16"/>
      <c r="K1" s="16"/>
      <c r="L1" s="16"/>
      <c r="M1" s="16"/>
    </row>
    <row r="2" spans="1:13">
      <c r="A2" s="42"/>
      <c r="B2" s="42"/>
      <c r="C2" s="42"/>
      <c r="D2" s="42"/>
      <c r="E2" s="42"/>
      <c r="F2" s="42"/>
      <c r="G2" s="42"/>
      <c r="H2" s="16"/>
      <c r="I2" s="16"/>
      <c r="J2" s="16"/>
      <c r="K2" s="16"/>
      <c r="L2" s="16"/>
      <c r="M2" s="16"/>
    </row>
    <row r="3" spans="1:13">
      <c r="A3" s="42"/>
      <c r="B3" s="42" t="s">
        <v>78</v>
      </c>
      <c r="C3" s="42"/>
      <c r="D3" s="42"/>
      <c r="E3" s="42"/>
      <c r="F3" s="42"/>
      <c r="G3" s="42"/>
      <c r="H3" s="16" t="s">
        <v>79</v>
      </c>
      <c r="I3" s="16"/>
      <c r="J3" s="16"/>
      <c r="K3" s="16"/>
      <c r="L3" s="16"/>
      <c r="M3" s="16"/>
    </row>
    <row r="4" spans="1:13" ht="28.5">
      <c r="A4" s="42"/>
      <c r="B4" s="43" t="s">
        <v>80</v>
      </c>
      <c r="C4" s="44" t="s">
        <v>81</v>
      </c>
      <c r="D4" s="44" t="s">
        <v>82</v>
      </c>
      <c r="E4" s="44" t="s">
        <v>83</v>
      </c>
      <c r="F4" s="44" t="s">
        <v>84</v>
      </c>
      <c r="G4" s="44" t="s">
        <v>85</v>
      </c>
      <c r="H4" s="17" t="s">
        <v>86</v>
      </c>
      <c r="I4" s="18" t="s">
        <v>87</v>
      </c>
      <c r="J4" s="18" t="s">
        <v>88</v>
      </c>
      <c r="K4" s="18" t="s">
        <v>89</v>
      </c>
      <c r="L4" s="18" t="s">
        <v>90</v>
      </c>
      <c r="M4" s="18" t="s">
        <v>91</v>
      </c>
    </row>
    <row r="5" spans="1:13">
      <c r="A5" s="42" t="s">
        <v>92</v>
      </c>
      <c r="B5" s="42">
        <v>1</v>
      </c>
      <c r="C5" s="42">
        <v>0</v>
      </c>
      <c r="D5" s="42">
        <v>0</v>
      </c>
      <c r="E5" s="42">
        <v>0</v>
      </c>
      <c r="F5" s="42">
        <v>1</v>
      </c>
      <c r="G5" s="45">
        <v>569.13638000000003</v>
      </c>
      <c r="H5" s="19">
        <f t="shared" ref="H5:H28" si="0">B5/B$28</f>
        <v>3.8314176245210726E-3</v>
      </c>
      <c r="I5" s="19">
        <f t="shared" ref="I5:I28" si="1">C5/C$28</f>
        <v>0</v>
      </c>
      <c r="J5" s="19">
        <f t="shared" ref="J5:J28" si="2">D5/D$28</f>
        <v>0</v>
      </c>
      <c r="K5" s="19">
        <f t="shared" ref="K5:K28" si="3">E5/E$28</f>
        <v>0</v>
      </c>
      <c r="L5" s="19">
        <f t="shared" ref="L5:L28" si="4">F5/F$28</f>
        <v>3.0395136778115501E-3</v>
      </c>
      <c r="M5" s="19">
        <f t="shared" ref="M5:M28" si="5">G5/G$28</f>
        <v>3.033558972660696E-4</v>
      </c>
    </row>
    <row r="6" spans="1:13">
      <c r="A6" s="42" t="s">
        <v>93</v>
      </c>
      <c r="B6" s="42">
        <v>0</v>
      </c>
      <c r="C6" s="42">
        <v>3</v>
      </c>
      <c r="D6" s="42">
        <v>4</v>
      </c>
      <c r="E6" s="42">
        <v>1</v>
      </c>
      <c r="F6" s="42">
        <v>3</v>
      </c>
      <c r="G6" s="45">
        <v>5100.5758700000006</v>
      </c>
      <c r="H6" s="19">
        <f t="shared" si="0"/>
        <v>0</v>
      </c>
      <c r="I6" s="19">
        <f t="shared" si="1"/>
        <v>9.2592592592592587E-3</v>
      </c>
      <c r="J6" s="19">
        <f t="shared" si="2"/>
        <v>1.1267605633802818E-2</v>
      </c>
      <c r="K6" s="19">
        <f t="shared" si="3"/>
        <v>2.5188916876574307E-3</v>
      </c>
      <c r="L6" s="19">
        <f t="shared" si="4"/>
        <v>9.11854103343465E-3</v>
      </c>
      <c r="M6" s="19">
        <f t="shared" si="5"/>
        <v>2.7186625631232951E-3</v>
      </c>
    </row>
    <row r="7" spans="1:13">
      <c r="A7" s="42" t="s">
        <v>94</v>
      </c>
      <c r="B7" s="42">
        <v>1</v>
      </c>
      <c r="C7" s="42">
        <v>2</v>
      </c>
      <c r="D7" s="42">
        <v>4</v>
      </c>
      <c r="E7" s="42">
        <v>2</v>
      </c>
      <c r="F7" s="42">
        <v>5</v>
      </c>
      <c r="G7" s="45">
        <v>6738.435590000001</v>
      </c>
      <c r="H7" s="19">
        <f t="shared" si="0"/>
        <v>3.8314176245210726E-3</v>
      </c>
      <c r="I7" s="19">
        <f t="shared" si="1"/>
        <v>6.1728395061728392E-3</v>
      </c>
      <c r="J7" s="19">
        <f t="shared" si="2"/>
        <v>1.1267605633802818E-2</v>
      </c>
      <c r="K7" s="19">
        <f t="shared" si="3"/>
        <v>5.0377833753148613E-3</v>
      </c>
      <c r="L7" s="19">
        <f t="shared" si="4"/>
        <v>1.5197568389057751E-2</v>
      </c>
      <c r="M7" s="19">
        <f t="shared" si="5"/>
        <v>3.5916596555891703E-3</v>
      </c>
    </row>
    <row r="8" spans="1:13">
      <c r="A8" s="42" t="s">
        <v>95</v>
      </c>
      <c r="B8" s="42">
        <v>4</v>
      </c>
      <c r="C8" s="42">
        <v>3</v>
      </c>
      <c r="D8" s="42">
        <v>1</v>
      </c>
      <c r="E8" s="42">
        <v>2</v>
      </c>
      <c r="F8" s="42">
        <v>0</v>
      </c>
      <c r="G8" s="45">
        <v>20678.11361</v>
      </c>
      <c r="H8" s="19">
        <f t="shared" si="0"/>
        <v>1.532567049808429E-2</v>
      </c>
      <c r="I8" s="19">
        <f t="shared" si="1"/>
        <v>9.2592592592592587E-3</v>
      </c>
      <c r="J8" s="19">
        <f t="shared" si="2"/>
        <v>2.8169014084507044E-3</v>
      </c>
      <c r="K8" s="19">
        <f t="shared" si="3"/>
        <v>5.0377833753148613E-3</v>
      </c>
      <c r="L8" s="19">
        <f t="shared" si="4"/>
        <v>0</v>
      </c>
      <c r="M8" s="19">
        <f t="shared" si="5"/>
        <v>1.1021660059635048E-2</v>
      </c>
    </row>
    <row r="9" spans="1:13">
      <c r="A9" s="42" t="s">
        <v>96</v>
      </c>
      <c r="B9" s="42">
        <v>2</v>
      </c>
      <c r="C9" s="42">
        <v>0</v>
      </c>
      <c r="D9" s="42">
        <v>0</v>
      </c>
      <c r="E9" s="42">
        <v>0</v>
      </c>
      <c r="F9" s="42">
        <v>0</v>
      </c>
      <c r="G9" s="45">
        <v>8822.1524200000003</v>
      </c>
      <c r="H9" s="19">
        <f t="shared" si="0"/>
        <v>7.6628352490421452E-3</v>
      </c>
      <c r="I9" s="19">
        <f t="shared" si="1"/>
        <v>0</v>
      </c>
      <c r="J9" s="19">
        <f t="shared" si="2"/>
        <v>0</v>
      </c>
      <c r="K9" s="19">
        <f t="shared" si="3"/>
        <v>0</v>
      </c>
      <c r="L9" s="19">
        <f t="shared" si="4"/>
        <v>0</v>
      </c>
      <c r="M9" s="19">
        <f t="shared" si="5"/>
        <v>4.7023034499870265E-3</v>
      </c>
    </row>
    <row r="10" spans="1:13">
      <c r="A10" s="42" t="s">
        <v>97</v>
      </c>
      <c r="B10" s="42">
        <v>0</v>
      </c>
      <c r="C10" s="42">
        <v>17</v>
      </c>
      <c r="D10" s="42">
        <v>15</v>
      </c>
      <c r="E10" s="42">
        <v>18</v>
      </c>
      <c r="F10" s="42">
        <v>10</v>
      </c>
      <c r="G10" s="45">
        <v>75708.036440000011</v>
      </c>
      <c r="H10" s="19">
        <f t="shared" si="0"/>
        <v>0</v>
      </c>
      <c r="I10" s="19">
        <f t="shared" si="1"/>
        <v>5.2469135802469133E-2</v>
      </c>
      <c r="J10" s="19">
        <f t="shared" si="2"/>
        <v>4.2253521126760563E-2</v>
      </c>
      <c r="K10" s="19">
        <f t="shared" si="3"/>
        <v>4.534005037783375E-2</v>
      </c>
      <c r="L10" s="19">
        <f t="shared" si="4"/>
        <v>3.0395136778115502E-2</v>
      </c>
      <c r="M10" s="19">
        <f t="shared" si="5"/>
        <v>4.0353209057745518E-2</v>
      </c>
    </row>
    <row r="11" spans="1:13">
      <c r="A11" s="42" t="s">
        <v>98</v>
      </c>
      <c r="B11" s="42">
        <v>115</v>
      </c>
      <c r="C11" s="42">
        <v>62</v>
      </c>
      <c r="D11" s="42">
        <v>115</v>
      </c>
      <c r="E11" s="42">
        <v>148</v>
      </c>
      <c r="F11" s="42">
        <v>103</v>
      </c>
      <c r="G11" s="45">
        <v>586627.42280000064</v>
      </c>
      <c r="H11" s="19">
        <f t="shared" si="0"/>
        <v>0.44061302681992337</v>
      </c>
      <c r="I11" s="19">
        <f t="shared" si="1"/>
        <v>0.19135802469135801</v>
      </c>
      <c r="J11" s="19">
        <f t="shared" si="2"/>
        <v>0.323943661971831</v>
      </c>
      <c r="K11" s="19">
        <f t="shared" si="3"/>
        <v>0.37279596977329976</v>
      </c>
      <c r="L11" s="19">
        <f t="shared" si="4"/>
        <v>0.31306990881458968</v>
      </c>
      <c r="M11" s="19">
        <f t="shared" si="5"/>
        <v>0.31267881382732227</v>
      </c>
    </row>
    <row r="12" spans="1:13">
      <c r="A12" s="42" t="s">
        <v>99</v>
      </c>
      <c r="B12" s="42">
        <v>0</v>
      </c>
      <c r="C12" s="42">
        <v>26</v>
      </c>
      <c r="D12" s="42">
        <v>50</v>
      </c>
      <c r="E12" s="42">
        <v>42</v>
      </c>
      <c r="F12" s="42">
        <v>46</v>
      </c>
      <c r="G12" s="45">
        <v>270445.98968999996</v>
      </c>
      <c r="H12" s="19">
        <f t="shared" si="0"/>
        <v>0</v>
      </c>
      <c r="I12" s="19">
        <f t="shared" si="1"/>
        <v>8.0246913580246909E-2</v>
      </c>
      <c r="J12" s="19">
        <f t="shared" si="2"/>
        <v>0.14084507042253522</v>
      </c>
      <c r="K12" s="19">
        <f t="shared" si="3"/>
        <v>0.10579345088161209</v>
      </c>
      <c r="L12" s="19">
        <f t="shared" si="4"/>
        <v>0.1398176291793313</v>
      </c>
      <c r="M12" s="19">
        <f t="shared" si="5"/>
        <v>0.14415066185791908</v>
      </c>
    </row>
    <row r="13" spans="1:13">
      <c r="A13" s="42" t="s">
        <v>100</v>
      </c>
      <c r="B13" s="42">
        <v>0</v>
      </c>
      <c r="C13" s="42">
        <v>1</v>
      </c>
      <c r="D13" s="42">
        <v>0</v>
      </c>
      <c r="E13" s="42">
        <v>3</v>
      </c>
      <c r="F13" s="42">
        <v>3</v>
      </c>
      <c r="G13" s="45">
        <v>8637.10347</v>
      </c>
      <c r="H13" s="19">
        <f t="shared" si="0"/>
        <v>0</v>
      </c>
      <c r="I13" s="19">
        <f t="shared" si="1"/>
        <v>3.0864197530864196E-3</v>
      </c>
      <c r="J13" s="19">
        <f t="shared" si="2"/>
        <v>0</v>
      </c>
      <c r="K13" s="19">
        <f t="shared" si="3"/>
        <v>7.556675062972292E-3</v>
      </c>
      <c r="L13" s="19">
        <f t="shared" si="4"/>
        <v>9.11854103343465E-3</v>
      </c>
      <c r="M13" s="19">
        <f t="shared" si="5"/>
        <v>4.6036703415826856E-3</v>
      </c>
    </row>
    <row r="14" spans="1:13">
      <c r="A14" s="42" t="s">
        <v>101</v>
      </c>
      <c r="B14" s="42">
        <v>0</v>
      </c>
      <c r="C14" s="42">
        <v>0</v>
      </c>
      <c r="D14" s="42">
        <v>3</v>
      </c>
      <c r="E14" s="42">
        <v>2</v>
      </c>
      <c r="F14" s="42">
        <v>5</v>
      </c>
      <c r="G14" s="45">
        <v>39778.082719999999</v>
      </c>
      <c r="H14" s="19">
        <f t="shared" si="0"/>
        <v>0</v>
      </c>
      <c r="I14" s="19">
        <f t="shared" si="1"/>
        <v>0</v>
      </c>
      <c r="J14" s="19">
        <f t="shared" si="2"/>
        <v>8.4507042253521118E-3</v>
      </c>
      <c r="K14" s="19">
        <f t="shared" si="3"/>
        <v>5.0377833753148613E-3</v>
      </c>
      <c r="L14" s="19">
        <f t="shared" si="4"/>
        <v>1.5197568389057751E-2</v>
      </c>
      <c r="M14" s="19">
        <f t="shared" si="5"/>
        <v>2.1202151890289525E-2</v>
      </c>
    </row>
    <row r="15" spans="1:13">
      <c r="A15" s="42" t="s">
        <v>102</v>
      </c>
      <c r="B15" s="42">
        <v>0</v>
      </c>
      <c r="C15" s="42">
        <v>0</v>
      </c>
      <c r="D15" s="42">
        <v>0</v>
      </c>
      <c r="E15" s="42">
        <v>3</v>
      </c>
      <c r="F15" s="42">
        <v>1</v>
      </c>
      <c r="G15" s="45">
        <v>7070.9618499999988</v>
      </c>
      <c r="H15" s="19">
        <f t="shared" si="0"/>
        <v>0</v>
      </c>
      <c r="I15" s="19">
        <f t="shared" si="1"/>
        <v>0</v>
      </c>
      <c r="J15" s="19">
        <f t="shared" si="2"/>
        <v>0</v>
      </c>
      <c r="K15" s="19">
        <f t="shared" si="3"/>
        <v>7.556675062972292E-3</v>
      </c>
      <c r="L15" s="19">
        <f t="shared" si="4"/>
        <v>3.0395136778115501E-3</v>
      </c>
      <c r="M15" s="19">
        <f t="shared" si="5"/>
        <v>3.768899778539718E-3</v>
      </c>
    </row>
    <row r="16" spans="1:13">
      <c r="A16" s="42" t="s">
        <v>103</v>
      </c>
      <c r="B16" s="42">
        <v>0</v>
      </c>
      <c r="C16" s="42">
        <v>4</v>
      </c>
      <c r="D16" s="42">
        <v>0</v>
      </c>
      <c r="E16" s="42">
        <v>0</v>
      </c>
      <c r="F16" s="42">
        <v>0</v>
      </c>
      <c r="G16" s="45">
        <v>0</v>
      </c>
      <c r="H16" s="19">
        <f t="shared" si="0"/>
        <v>0</v>
      </c>
      <c r="I16" s="19">
        <f t="shared" si="1"/>
        <v>1.2345679012345678E-2</v>
      </c>
      <c r="J16" s="19">
        <f t="shared" si="2"/>
        <v>0</v>
      </c>
      <c r="K16" s="19">
        <f t="shared" si="3"/>
        <v>0</v>
      </c>
      <c r="L16" s="19">
        <f t="shared" si="4"/>
        <v>0</v>
      </c>
      <c r="M16" s="19">
        <f t="shared" si="5"/>
        <v>0</v>
      </c>
    </row>
    <row r="17" spans="1:13">
      <c r="A17" s="42" t="s">
        <v>104</v>
      </c>
      <c r="B17" s="42">
        <v>0</v>
      </c>
      <c r="C17" s="42">
        <v>84</v>
      </c>
      <c r="D17" s="42">
        <v>0</v>
      </c>
      <c r="E17" s="42">
        <v>0</v>
      </c>
      <c r="F17" s="42">
        <v>0</v>
      </c>
      <c r="G17" s="45">
        <v>0</v>
      </c>
      <c r="H17" s="19">
        <f t="shared" si="0"/>
        <v>0</v>
      </c>
      <c r="I17" s="19">
        <f t="shared" si="1"/>
        <v>0.25925925925925924</v>
      </c>
      <c r="J17" s="19">
        <f t="shared" si="2"/>
        <v>0</v>
      </c>
      <c r="K17" s="19">
        <f t="shared" si="3"/>
        <v>0</v>
      </c>
      <c r="L17" s="19">
        <f t="shared" si="4"/>
        <v>0</v>
      </c>
      <c r="M17" s="19">
        <f t="shared" si="5"/>
        <v>0</v>
      </c>
    </row>
    <row r="18" spans="1:13">
      <c r="A18" s="42" t="s">
        <v>105</v>
      </c>
      <c r="B18" s="42">
        <v>35</v>
      </c>
      <c r="C18" s="42">
        <v>0</v>
      </c>
      <c r="D18" s="42">
        <v>83</v>
      </c>
      <c r="E18" s="42">
        <v>47</v>
      </c>
      <c r="F18" s="42">
        <v>43</v>
      </c>
      <c r="G18" s="45">
        <v>183150.02526999998</v>
      </c>
      <c r="H18" s="19">
        <f t="shared" si="0"/>
        <v>0.13409961685823754</v>
      </c>
      <c r="I18" s="19">
        <f t="shared" si="1"/>
        <v>0</v>
      </c>
      <c r="J18" s="19">
        <f t="shared" si="2"/>
        <v>0.23380281690140844</v>
      </c>
      <c r="K18" s="19">
        <f t="shared" si="3"/>
        <v>0.11838790931989925</v>
      </c>
      <c r="L18" s="19">
        <f t="shared" si="4"/>
        <v>0.13069908814589665</v>
      </c>
      <c r="M18" s="19">
        <f t="shared" si="5"/>
        <v>9.7620960814496102E-2</v>
      </c>
    </row>
    <row r="19" spans="1:13">
      <c r="A19" s="42" t="s">
        <v>106</v>
      </c>
      <c r="B19" s="42">
        <v>0</v>
      </c>
      <c r="C19" s="42">
        <v>0</v>
      </c>
      <c r="D19" s="42">
        <v>9</v>
      </c>
      <c r="E19" s="42">
        <v>14</v>
      </c>
      <c r="F19" s="42">
        <v>11</v>
      </c>
      <c r="G19" s="45">
        <v>85618.717350000006</v>
      </c>
      <c r="H19" s="19">
        <f t="shared" si="0"/>
        <v>0</v>
      </c>
      <c r="I19" s="19">
        <f t="shared" si="1"/>
        <v>0</v>
      </c>
      <c r="J19" s="19">
        <f t="shared" si="2"/>
        <v>2.5352112676056339E-2</v>
      </c>
      <c r="K19" s="19">
        <f t="shared" si="3"/>
        <v>3.5264483627204031E-2</v>
      </c>
      <c r="L19" s="19">
        <f t="shared" si="4"/>
        <v>3.3434650455927049E-2</v>
      </c>
      <c r="M19" s="19">
        <f t="shared" si="5"/>
        <v>4.5635710063867733E-2</v>
      </c>
    </row>
    <row r="20" spans="1:13">
      <c r="A20" s="42" t="s">
        <v>107</v>
      </c>
      <c r="B20" s="42">
        <v>16</v>
      </c>
      <c r="C20" s="42">
        <v>76</v>
      </c>
      <c r="D20" s="42">
        <v>8</v>
      </c>
      <c r="E20" s="42">
        <v>13</v>
      </c>
      <c r="F20" s="42">
        <v>10</v>
      </c>
      <c r="G20" s="45">
        <v>66451.300390000004</v>
      </c>
      <c r="H20" s="19">
        <f t="shared" si="0"/>
        <v>6.1302681992337162E-2</v>
      </c>
      <c r="I20" s="19">
        <f t="shared" si="1"/>
        <v>0.23456790123456789</v>
      </c>
      <c r="J20" s="19">
        <f t="shared" si="2"/>
        <v>2.2535211267605635E-2</v>
      </c>
      <c r="K20" s="19">
        <f t="shared" si="3"/>
        <v>3.2745591939546598E-2</v>
      </c>
      <c r="L20" s="19">
        <f t="shared" si="4"/>
        <v>3.0395136778115502E-2</v>
      </c>
      <c r="M20" s="19">
        <f t="shared" si="5"/>
        <v>3.5419267793609627E-2</v>
      </c>
    </row>
    <row r="21" spans="1:13">
      <c r="A21" s="42" t="s">
        <v>108</v>
      </c>
      <c r="B21" s="42">
        <v>3</v>
      </c>
      <c r="C21" s="42">
        <v>2</v>
      </c>
      <c r="D21" s="42">
        <v>1</v>
      </c>
      <c r="E21" s="42">
        <v>1</v>
      </c>
      <c r="F21" s="42">
        <v>1</v>
      </c>
      <c r="G21" s="45">
        <v>13563.27439</v>
      </c>
      <c r="H21" s="19">
        <f t="shared" si="0"/>
        <v>1.1494252873563218E-2</v>
      </c>
      <c r="I21" s="19">
        <f t="shared" si="1"/>
        <v>6.1728395061728392E-3</v>
      </c>
      <c r="J21" s="19">
        <f t="shared" si="2"/>
        <v>2.8169014084507044E-3</v>
      </c>
      <c r="K21" s="19">
        <f t="shared" si="3"/>
        <v>2.5188916876574307E-3</v>
      </c>
      <c r="L21" s="19">
        <f t="shared" si="4"/>
        <v>3.0395136778115501E-3</v>
      </c>
      <c r="M21" s="19">
        <f t="shared" si="5"/>
        <v>7.2293731643799548E-3</v>
      </c>
    </row>
    <row r="22" spans="1:13">
      <c r="A22" s="42" t="s">
        <v>109</v>
      </c>
      <c r="B22" s="42">
        <v>1</v>
      </c>
      <c r="C22" s="42">
        <v>0</v>
      </c>
      <c r="D22" s="42">
        <v>1</v>
      </c>
      <c r="E22" s="42">
        <v>1</v>
      </c>
      <c r="F22" s="42">
        <v>1</v>
      </c>
      <c r="G22" s="45">
        <v>18017.5435</v>
      </c>
      <c r="H22" s="19">
        <f t="shared" si="0"/>
        <v>3.8314176245210726E-3</v>
      </c>
      <c r="I22" s="19">
        <f t="shared" si="1"/>
        <v>0</v>
      </c>
      <c r="J22" s="19">
        <f t="shared" si="2"/>
        <v>2.8169014084507044E-3</v>
      </c>
      <c r="K22" s="19">
        <f t="shared" si="3"/>
        <v>2.5188916876574307E-3</v>
      </c>
      <c r="L22" s="19">
        <f t="shared" si="4"/>
        <v>3.0395136778115501E-3</v>
      </c>
      <c r="M22" s="19">
        <f t="shared" si="5"/>
        <v>9.6035471761143423E-3</v>
      </c>
    </row>
    <row r="23" spans="1:13">
      <c r="A23" s="42" t="s">
        <v>110</v>
      </c>
      <c r="B23" s="42">
        <v>10</v>
      </c>
      <c r="C23" s="42">
        <v>0</v>
      </c>
      <c r="D23" s="42">
        <v>0</v>
      </c>
      <c r="E23" s="42">
        <v>0</v>
      </c>
      <c r="F23" s="42">
        <v>0</v>
      </c>
      <c r="G23" s="45">
        <v>0</v>
      </c>
      <c r="H23" s="19">
        <f t="shared" si="0"/>
        <v>3.8314176245210725E-2</v>
      </c>
      <c r="I23" s="19">
        <f t="shared" si="1"/>
        <v>0</v>
      </c>
      <c r="J23" s="19">
        <f t="shared" si="2"/>
        <v>0</v>
      </c>
      <c r="K23" s="19">
        <f t="shared" si="3"/>
        <v>0</v>
      </c>
      <c r="L23" s="19">
        <f t="shared" si="4"/>
        <v>0</v>
      </c>
      <c r="M23" s="19">
        <f t="shared" si="5"/>
        <v>0</v>
      </c>
    </row>
    <row r="24" spans="1:13">
      <c r="A24" s="42" t="s">
        <v>111</v>
      </c>
      <c r="B24" s="42">
        <v>0</v>
      </c>
      <c r="C24" s="42">
        <v>0</v>
      </c>
      <c r="D24" s="42">
        <v>1</v>
      </c>
      <c r="E24" s="42">
        <v>0</v>
      </c>
      <c r="F24" s="42">
        <v>0</v>
      </c>
      <c r="G24" s="45">
        <v>9554.2455399999999</v>
      </c>
      <c r="H24" s="19">
        <f t="shared" si="0"/>
        <v>0</v>
      </c>
      <c r="I24" s="19">
        <f t="shared" si="1"/>
        <v>0</v>
      </c>
      <c r="J24" s="19">
        <f t="shared" si="2"/>
        <v>2.8169014084507044E-3</v>
      </c>
      <c r="K24" s="19">
        <f t="shared" si="3"/>
        <v>0</v>
      </c>
      <c r="L24" s="19">
        <f t="shared" si="4"/>
        <v>0</v>
      </c>
      <c r="M24" s="19">
        <f t="shared" si="5"/>
        <v>5.0925170668004796E-3</v>
      </c>
    </row>
    <row r="25" spans="1:13">
      <c r="A25" s="42" t="s">
        <v>112</v>
      </c>
      <c r="B25" s="42">
        <v>0</v>
      </c>
      <c r="C25" s="42">
        <v>0</v>
      </c>
      <c r="D25" s="42">
        <v>0</v>
      </c>
      <c r="E25" s="42">
        <v>35</v>
      </c>
      <c r="F25" s="42">
        <v>30</v>
      </c>
      <c r="G25" s="45">
        <v>98407.945260000008</v>
      </c>
      <c r="H25" s="19">
        <f t="shared" si="0"/>
        <v>0</v>
      </c>
      <c r="I25" s="19">
        <f t="shared" si="1"/>
        <v>0</v>
      </c>
      <c r="J25" s="19">
        <f t="shared" si="2"/>
        <v>0</v>
      </c>
      <c r="K25" s="19">
        <f t="shared" si="3"/>
        <v>8.8161209068010074E-2</v>
      </c>
      <c r="L25" s="19">
        <f t="shared" si="4"/>
        <v>9.1185410334346503E-2</v>
      </c>
      <c r="M25" s="19">
        <f t="shared" si="5"/>
        <v>5.2452508013031182E-2</v>
      </c>
    </row>
    <row r="26" spans="1:13">
      <c r="A26" s="42" t="s">
        <v>113</v>
      </c>
      <c r="B26" s="42">
        <v>52</v>
      </c>
      <c r="C26" s="42">
        <v>22</v>
      </c>
      <c r="D26" s="42">
        <v>38</v>
      </c>
      <c r="E26" s="42">
        <v>43</v>
      </c>
      <c r="F26" s="42">
        <v>42</v>
      </c>
      <c r="G26" s="45">
        <v>265291.06795999996</v>
      </c>
      <c r="H26" s="19">
        <f t="shared" si="0"/>
        <v>0.19923371647509577</v>
      </c>
      <c r="I26" s="19">
        <f t="shared" si="1"/>
        <v>6.7901234567901231E-2</v>
      </c>
      <c r="J26" s="19">
        <f t="shared" si="2"/>
        <v>0.10704225352112676</v>
      </c>
      <c r="K26" s="19">
        <f t="shared" si="3"/>
        <v>0.10831234256926953</v>
      </c>
      <c r="L26" s="19">
        <f t="shared" si="4"/>
        <v>0.1276595744680851</v>
      </c>
      <c r="M26" s="19">
        <f t="shared" si="5"/>
        <v>0.14140303235874613</v>
      </c>
    </row>
    <row r="27" spans="1:13">
      <c r="A27" s="42" t="s">
        <v>114</v>
      </c>
      <c r="B27" s="42">
        <v>21</v>
      </c>
      <c r="C27" s="42">
        <v>22</v>
      </c>
      <c r="D27" s="42">
        <v>22</v>
      </c>
      <c r="E27" s="42">
        <v>22</v>
      </c>
      <c r="F27" s="42">
        <v>14</v>
      </c>
      <c r="G27" s="45">
        <v>105904.09049000002</v>
      </c>
      <c r="H27" s="19">
        <f t="shared" si="0"/>
        <v>8.0459770114942528E-2</v>
      </c>
      <c r="I27" s="19">
        <f t="shared" si="1"/>
        <v>6.7901234567901231E-2</v>
      </c>
      <c r="J27" s="19">
        <f t="shared" si="2"/>
        <v>6.1971830985915494E-2</v>
      </c>
      <c r="K27" s="19">
        <f t="shared" si="3"/>
        <v>5.5415617128463476E-2</v>
      </c>
      <c r="L27" s="19">
        <f t="shared" si="4"/>
        <v>4.2553191489361701E-2</v>
      </c>
      <c r="M27" s="19">
        <f t="shared" si="5"/>
        <v>5.6448035169955189E-2</v>
      </c>
    </row>
    <row r="28" spans="1:13">
      <c r="A28" s="42" t="s">
        <v>115</v>
      </c>
      <c r="B28" s="42">
        <v>261</v>
      </c>
      <c r="C28" s="42">
        <v>324</v>
      </c>
      <c r="D28" s="42">
        <v>355</v>
      </c>
      <c r="E28" s="42">
        <v>397</v>
      </c>
      <c r="F28" s="42">
        <v>329</v>
      </c>
      <c r="G28" s="45">
        <v>1876134.2209900003</v>
      </c>
      <c r="H28" s="19">
        <f t="shared" si="0"/>
        <v>1</v>
      </c>
      <c r="I28" s="19">
        <f t="shared" si="1"/>
        <v>1</v>
      </c>
      <c r="J28" s="19">
        <f t="shared" si="2"/>
        <v>1</v>
      </c>
      <c r="K28" s="19">
        <f t="shared" si="3"/>
        <v>1</v>
      </c>
      <c r="L28" s="19">
        <f t="shared" si="4"/>
        <v>1</v>
      </c>
      <c r="M28" s="19">
        <f t="shared" si="5"/>
        <v>1</v>
      </c>
    </row>
  </sheetData>
  <phoneticPr fontId="21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/>
  </sheetViews>
  <sheetFormatPr defaultRowHeight="13.5"/>
  <cols>
    <col min="1" max="1" width="20.125" customWidth="1"/>
    <col min="2" max="8" width="9" bestFit="1" customWidth="1"/>
    <col min="9" max="9" width="10.5" bestFit="1" customWidth="1"/>
    <col min="10" max="10" width="9" bestFit="1" customWidth="1"/>
    <col min="11" max="11" width="10.5" bestFit="1" customWidth="1"/>
  </cols>
  <sheetData>
    <row r="1" spans="1:11" ht="14.25">
      <c r="A1" s="41" t="s">
        <v>116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Bot="1">
      <c r="A3" s="113" t="s">
        <v>117</v>
      </c>
      <c r="B3" s="115" t="s">
        <v>118</v>
      </c>
      <c r="C3" s="116"/>
      <c r="D3" s="116"/>
      <c r="E3" s="116"/>
      <c r="F3" s="117"/>
      <c r="G3" s="115" t="s">
        <v>119</v>
      </c>
      <c r="H3" s="116"/>
      <c r="I3" s="116"/>
      <c r="J3" s="116"/>
      <c r="K3" s="117"/>
    </row>
    <row r="4" spans="1:11" ht="15" thickBot="1">
      <c r="A4" s="114"/>
      <c r="B4" s="46" t="s">
        <v>120</v>
      </c>
      <c r="C4" s="46" t="s">
        <v>121</v>
      </c>
      <c r="D4" s="46" t="s">
        <v>122</v>
      </c>
      <c r="E4" s="47" t="s">
        <v>123</v>
      </c>
      <c r="F4" s="47" t="s">
        <v>115</v>
      </c>
      <c r="G4" s="46" t="s">
        <v>120</v>
      </c>
      <c r="H4" s="46" t="s">
        <v>121</v>
      </c>
      <c r="I4" s="46" t="s">
        <v>122</v>
      </c>
      <c r="J4" s="47" t="s">
        <v>123</v>
      </c>
      <c r="K4" s="47" t="s">
        <v>115</v>
      </c>
    </row>
    <row r="5" spans="1:11" ht="15" thickBot="1">
      <c r="A5" s="48" t="s">
        <v>92</v>
      </c>
      <c r="B5" s="72"/>
      <c r="C5" s="72"/>
      <c r="D5" s="73"/>
      <c r="E5" s="47"/>
      <c r="F5" s="49"/>
      <c r="G5" s="74">
        <v>0</v>
      </c>
      <c r="H5" s="74">
        <v>0</v>
      </c>
      <c r="I5" s="75">
        <v>0</v>
      </c>
      <c r="J5" s="50">
        <v>569</v>
      </c>
      <c r="K5" s="50">
        <v>569</v>
      </c>
    </row>
    <row r="6" spans="1:11" ht="15" thickBot="1">
      <c r="A6" s="48" t="s">
        <v>93</v>
      </c>
      <c r="B6" s="74">
        <v>0</v>
      </c>
      <c r="C6" s="74">
        <v>0</v>
      </c>
      <c r="D6" s="75">
        <v>1</v>
      </c>
      <c r="E6" s="50">
        <v>3</v>
      </c>
      <c r="F6" s="51">
        <v>4</v>
      </c>
      <c r="G6" s="74">
        <v>0</v>
      </c>
      <c r="H6" s="74">
        <v>0</v>
      </c>
      <c r="I6" s="76">
        <v>1037</v>
      </c>
      <c r="J6" s="52">
        <v>4063</v>
      </c>
      <c r="K6" s="52">
        <v>5101</v>
      </c>
    </row>
    <row r="7" spans="1:11" ht="15" thickBot="1">
      <c r="A7" s="48" t="s">
        <v>94</v>
      </c>
      <c r="B7" s="74">
        <v>0</v>
      </c>
      <c r="C7" s="74">
        <v>0</v>
      </c>
      <c r="D7" s="75">
        <v>4</v>
      </c>
      <c r="E7" s="50">
        <v>0</v>
      </c>
      <c r="F7" s="51">
        <v>4</v>
      </c>
      <c r="G7" s="74">
        <v>0</v>
      </c>
      <c r="H7" s="74">
        <v>0</v>
      </c>
      <c r="I7" s="76">
        <v>4829</v>
      </c>
      <c r="J7" s="52">
        <v>1909</v>
      </c>
      <c r="K7" s="52">
        <v>6738</v>
      </c>
    </row>
    <row r="8" spans="1:11" ht="15" thickBot="1">
      <c r="A8" s="48" t="s">
        <v>95</v>
      </c>
      <c r="B8" s="74">
        <v>0</v>
      </c>
      <c r="C8" s="74">
        <v>0</v>
      </c>
      <c r="D8" s="75">
        <v>1</v>
      </c>
      <c r="E8" s="50">
        <v>0</v>
      </c>
      <c r="F8" s="51">
        <v>1</v>
      </c>
      <c r="G8" s="77">
        <v>1944</v>
      </c>
      <c r="H8" s="74">
        <v>0</v>
      </c>
      <c r="I8" s="76">
        <v>18330</v>
      </c>
      <c r="J8" s="50">
        <v>405</v>
      </c>
      <c r="K8" s="52">
        <v>20678</v>
      </c>
    </row>
    <row r="9" spans="1:11" ht="15" thickBot="1">
      <c r="A9" s="48" t="s">
        <v>96</v>
      </c>
      <c r="B9" s="78">
        <v>0</v>
      </c>
      <c r="C9" s="78">
        <v>0</v>
      </c>
      <c r="D9" s="79">
        <v>0</v>
      </c>
      <c r="E9" s="50">
        <v>0</v>
      </c>
      <c r="F9" s="51">
        <v>0</v>
      </c>
      <c r="G9" s="78">
        <v>0</v>
      </c>
      <c r="H9" s="78">
        <v>0</v>
      </c>
      <c r="I9" s="80">
        <v>8200</v>
      </c>
      <c r="J9" s="50">
        <v>622</v>
      </c>
      <c r="K9" s="52">
        <v>8822</v>
      </c>
    </row>
    <row r="10" spans="1:11" ht="15" thickBot="1">
      <c r="A10" s="53" t="s">
        <v>97</v>
      </c>
      <c r="B10" s="81">
        <v>0</v>
      </c>
      <c r="C10" s="81">
        <v>0</v>
      </c>
      <c r="D10" s="82">
        <v>14</v>
      </c>
      <c r="E10" s="50">
        <v>1</v>
      </c>
      <c r="F10" s="54">
        <v>15</v>
      </c>
      <c r="G10" s="81">
        <v>0</v>
      </c>
      <c r="H10" s="83">
        <v>3553</v>
      </c>
      <c r="I10" s="84">
        <v>70181</v>
      </c>
      <c r="J10" s="52">
        <v>1974</v>
      </c>
      <c r="K10" s="52">
        <v>75708</v>
      </c>
    </row>
    <row r="11" spans="1:11" ht="15" thickBot="1">
      <c r="A11" s="48" t="s">
        <v>98</v>
      </c>
      <c r="B11" s="85">
        <v>10</v>
      </c>
      <c r="C11" s="86">
        <v>1</v>
      </c>
      <c r="D11" s="87">
        <v>89</v>
      </c>
      <c r="E11" s="50">
        <v>15</v>
      </c>
      <c r="F11" s="51">
        <v>115</v>
      </c>
      <c r="G11" s="88">
        <v>33020</v>
      </c>
      <c r="H11" s="89">
        <v>15776</v>
      </c>
      <c r="I11" s="90">
        <v>454662</v>
      </c>
      <c r="J11" s="52">
        <v>83170</v>
      </c>
      <c r="K11" s="52">
        <v>586627</v>
      </c>
    </row>
    <row r="12" spans="1:11" ht="15" thickBot="1">
      <c r="A12" s="48" t="s">
        <v>99</v>
      </c>
      <c r="B12" s="91">
        <v>5</v>
      </c>
      <c r="C12" s="92">
        <v>1</v>
      </c>
      <c r="D12" s="93">
        <v>36</v>
      </c>
      <c r="E12" s="50">
        <v>8</v>
      </c>
      <c r="F12" s="51">
        <v>50</v>
      </c>
      <c r="G12" s="94">
        <v>23341</v>
      </c>
      <c r="H12" s="95">
        <v>17097</v>
      </c>
      <c r="I12" s="96">
        <v>197513</v>
      </c>
      <c r="J12" s="52">
        <v>32496</v>
      </c>
      <c r="K12" s="52">
        <v>270446</v>
      </c>
    </row>
    <row r="13" spans="1:11" ht="15" thickBot="1">
      <c r="A13" s="48" t="s">
        <v>100</v>
      </c>
      <c r="B13" s="97">
        <v>0</v>
      </c>
      <c r="C13" s="97">
        <v>0</v>
      </c>
      <c r="D13" s="98">
        <v>0</v>
      </c>
      <c r="E13" s="50">
        <v>0</v>
      </c>
      <c r="F13" s="51">
        <v>0</v>
      </c>
      <c r="G13" s="97">
        <v>0</v>
      </c>
      <c r="H13" s="97">
        <v>0</v>
      </c>
      <c r="I13" s="99">
        <v>8637</v>
      </c>
      <c r="J13" s="50">
        <v>0</v>
      </c>
      <c r="K13" s="52">
        <v>8637</v>
      </c>
    </row>
    <row r="14" spans="1:11" ht="15" thickBot="1">
      <c r="A14" s="48" t="s">
        <v>101</v>
      </c>
      <c r="B14" s="85">
        <v>0</v>
      </c>
      <c r="C14" s="86">
        <v>0</v>
      </c>
      <c r="D14" s="100">
        <v>3</v>
      </c>
      <c r="E14" s="50">
        <v>0</v>
      </c>
      <c r="F14" s="51">
        <v>3</v>
      </c>
      <c r="G14" s="88">
        <v>5243</v>
      </c>
      <c r="H14" s="89">
        <v>3430</v>
      </c>
      <c r="I14" s="101">
        <v>25580</v>
      </c>
      <c r="J14" s="52">
        <v>5526</v>
      </c>
      <c r="K14" s="52">
        <v>39778</v>
      </c>
    </row>
    <row r="15" spans="1:11" ht="15" thickBot="1">
      <c r="A15" s="48" t="s">
        <v>102</v>
      </c>
      <c r="B15" s="85">
        <v>0</v>
      </c>
      <c r="C15" s="86">
        <v>0</v>
      </c>
      <c r="D15" s="100">
        <v>0</v>
      </c>
      <c r="E15" s="50">
        <v>0</v>
      </c>
      <c r="F15" s="51">
        <v>0</v>
      </c>
      <c r="G15" s="85">
        <v>0</v>
      </c>
      <c r="H15" s="86">
        <v>0</v>
      </c>
      <c r="I15" s="101">
        <v>6602</v>
      </c>
      <c r="J15" s="50">
        <v>469</v>
      </c>
      <c r="K15" s="52">
        <v>7071</v>
      </c>
    </row>
    <row r="16" spans="1:11" ht="15" thickBot="1">
      <c r="A16" s="48" t="s">
        <v>105</v>
      </c>
      <c r="B16" s="85">
        <v>18</v>
      </c>
      <c r="C16" s="86">
        <v>5</v>
      </c>
      <c r="D16" s="100">
        <v>44</v>
      </c>
      <c r="E16" s="50">
        <v>16</v>
      </c>
      <c r="F16" s="51">
        <v>83</v>
      </c>
      <c r="G16" s="88">
        <v>45357</v>
      </c>
      <c r="H16" s="89">
        <v>9005</v>
      </c>
      <c r="I16" s="101">
        <v>103531</v>
      </c>
      <c r="J16" s="52">
        <v>25257</v>
      </c>
      <c r="K16" s="52">
        <v>183150</v>
      </c>
    </row>
    <row r="17" spans="1:11" ht="15" thickBot="1">
      <c r="A17" s="48" t="s">
        <v>106</v>
      </c>
      <c r="B17" s="91">
        <v>0</v>
      </c>
      <c r="C17" s="92">
        <v>0</v>
      </c>
      <c r="D17" s="100">
        <v>8</v>
      </c>
      <c r="E17" s="50">
        <v>1</v>
      </c>
      <c r="F17" s="51">
        <v>9</v>
      </c>
      <c r="G17" s="94">
        <v>11164</v>
      </c>
      <c r="H17" s="95">
        <v>6671</v>
      </c>
      <c r="I17" s="101">
        <v>62843</v>
      </c>
      <c r="J17" s="52">
        <v>4941</v>
      </c>
      <c r="K17" s="52">
        <v>85619</v>
      </c>
    </row>
    <row r="18" spans="1:11" ht="15" thickBot="1">
      <c r="A18" s="55" t="s">
        <v>107</v>
      </c>
      <c r="B18" s="102">
        <v>0</v>
      </c>
      <c r="C18" s="102">
        <v>0</v>
      </c>
      <c r="D18" s="100">
        <v>7</v>
      </c>
      <c r="E18" s="50">
        <v>1</v>
      </c>
      <c r="F18" s="56">
        <v>8</v>
      </c>
      <c r="G18" s="103">
        <v>6983</v>
      </c>
      <c r="H18" s="103">
        <v>5921</v>
      </c>
      <c r="I18" s="101">
        <v>47045</v>
      </c>
      <c r="J18" s="52">
        <v>6502</v>
      </c>
      <c r="K18" s="52">
        <v>66451</v>
      </c>
    </row>
    <row r="19" spans="1:11" ht="15" thickBot="1">
      <c r="A19" s="55" t="s">
        <v>108</v>
      </c>
      <c r="B19" s="102">
        <v>0</v>
      </c>
      <c r="C19" s="102">
        <v>0</v>
      </c>
      <c r="D19" s="100">
        <v>0</v>
      </c>
      <c r="E19" s="50">
        <v>1</v>
      </c>
      <c r="F19" s="56">
        <v>1</v>
      </c>
      <c r="G19" s="102">
        <v>0</v>
      </c>
      <c r="H19" s="102">
        <v>0</v>
      </c>
      <c r="I19" s="101">
        <v>12544</v>
      </c>
      <c r="J19" s="52">
        <v>1019</v>
      </c>
      <c r="K19" s="52">
        <v>13563</v>
      </c>
    </row>
    <row r="20" spans="1:11" ht="15" thickBot="1">
      <c r="A20" s="55" t="s">
        <v>109</v>
      </c>
      <c r="B20" s="102">
        <v>0</v>
      </c>
      <c r="C20" s="102">
        <v>0</v>
      </c>
      <c r="D20" s="100">
        <v>1</v>
      </c>
      <c r="E20" s="50">
        <v>0</v>
      </c>
      <c r="F20" s="56">
        <v>1</v>
      </c>
      <c r="G20" s="103">
        <v>2489</v>
      </c>
      <c r="H20" s="102">
        <v>988</v>
      </c>
      <c r="I20" s="101">
        <v>12752</v>
      </c>
      <c r="J20" s="52">
        <v>1788</v>
      </c>
      <c r="K20" s="52">
        <v>18018</v>
      </c>
    </row>
    <row r="21" spans="1:11" ht="15" thickBot="1">
      <c r="A21" s="55" t="s">
        <v>111</v>
      </c>
      <c r="B21" s="104">
        <v>0</v>
      </c>
      <c r="C21" s="104">
        <v>0</v>
      </c>
      <c r="D21" s="105">
        <v>1</v>
      </c>
      <c r="E21" s="50">
        <v>0</v>
      </c>
      <c r="F21" s="56">
        <v>1</v>
      </c>
      <c r="G21" s="106">
        <v>0</v>
      </c>
      <c r="H21" s="106">
        <v>0</v>
      </c>
      <c r="I21" s="107">
        <v>9554</v>
      </c>
      <c r="J21" s="50">
        <v>0</v>
      </c>
      <c r="K21" s="52">
        <v>9554</v>
      </c>
    </row>
    <row r="22" spans="1:11" ht="15" thickBot="1">
      <c r="A22" s="57" t="s">
        <v>112</v>
      </c>
      <c r="B22" s="58" t="s">
        <v>29</v>
      </c>
      <c r="C22" s="58" t="s">
        <v>29</v>
      </c>
      <c r="D22" s="50" t="s">
        <v>29</v>
      </c>
      <c r="E22" s="50" t="s">
        <v>29</v>
      </c>
      <c r="F22" s="51" t="s">
        <v>29</v>
      </c>
      <c r="G22" s="88">
        <v>35678</v>
      </c>
      <c r="H22" s="88">
        <v>6557</v>
      </c>
      <c r="I22" s="95">
        <v>33571</v>
      </c>
      <c r="J22" s="52">
        <v>22602</v>
      </c>
      <c r="K22" s="52">
        <v>98408</v>
      </c>
    </row>
    <row r="23" spans="1:11" ht="15" thickBot="1">
      <c r="A23" s="48" t="s">
        <v>113</v>
      </c>
      <c r="B23" s="85">
        <v>3</v>
      </c>
      <c r="C23" s="86">
        <v>0</v>
      </c>
      <c r="D23" s="50">
        <v>27</v>
      </c>
      <c r="E23" s="50">
        <v>8</v>
      </c>
      <c r="F23" s="51">
        <v>38</v>
      </c>
      <c r="G23" s="88">
        <v>16423</v>
      </c>
      <c r="H23" s="89">
        <v>7777</v>
      </c>
      <c r="I23" s="52">
        <v>219101</v>
      </c>
      <c r="J23" s="52">
        <v>21990</v>
      </c>
      <c r="K23" s="52">
        <v>265291</v>
      </c>
    </row>
    <row r="24" spans="1:11" ht="15" thickBot="1">
      <c r="A24" s="48" t="s">
        <v>114</v>
      </c>
      <c r="B24" s="91">
        <v>1</v>
      </c>
      <c r="C24" s="92">
        <v>0</v>
      </c>
      <c r="D24" s="50">
        <v>16</v>
      </c>
      <c r="E24" s="50">
        <v>5</v>
      </c>
      <c r="F24" s="51">
        <v>22</v>
      </c>
      <c r="G24" s="94">
        <v>11824</v>
      </c>
      <c r="H24" s="95">
        <v>1530</v>
      </c>
      <c r="I24" s="52">
        <v>71300</v>
      </c>
      <c r="J24" s="52">
        <v>21250</v>
      </c>
      <c r="K24" s="52">
        <v>105904</v>
      </c>
    </row>
    <row r="25" spans="1:11" ht="14.25">
      <c r="A25" s="59" t="s">
        <v>115</v>
      </c>
      <c r="B25" s="60">
        <v>37</v>
      </c>
      <c r="C25" s="60">
        <v>7</v>
      </c>
      <c r="D25" s="60">
        <v>252</v>
      </c>
      <c r="E25" s="60">
        <v>59</v>
      </c>
      <c r="F25" s="60">
        <v>355</v>
      </c>
      <c r="G25" s="61">
        <v>193465</v>
      </c>
      <c r="H25" s="61">
        <v>78304</v>
      </c>
      <c r="I25" s="61">
        <v>1367812</v>
      </c>
      <c r="J25" s="61">
        <v>236553</v>
      </c>
      <c r="K25" s="61">
        <v>1876134</v>
      </c>
    </row>
    <row r="26" spans="1:11" ht="15" thickBot="1">
      <c r="A26" s="62" t="s">
        <v>28</v>
      </c>
      <c r="B26" s="50">
        <v>37</v>
      </c>
      <c r="C26" s="50">
        <v>7</v>
      </c>
      <c r="D26" s="50">
        <v>252</v>
      </c>
      <c r="E26" s="50">
        <v>59</v>
      </c>
      <c r="F26" s="50">
        <v>355</v>
      </c>
      <c r="G26" s="50">
        <v>183</v>
      </c>
      <c r="H26" s="50">
        <v>75</v>
      </c>
      <c r="I26" s="52">
        <v>1185</v>
      </c>
      <c r="J26" s="50">
        <v>220</v>
      </c>
      <c r="K26" s="52">
        <v>1663</v>
      </c>
    </row>
    <row r="27" spans="1:11" ht="14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" thickBot="1">
      <c r="A28" s="1"/>
      <c r="B28" s="1" t="s">
        <v>124</v>
      </c>
      <c r="C28" s="1"/>
      <c r="D28" s="1"/>
      <c r="E28" s="1"/>
      <c r="F28" s="1"/>
      <c r="G28" s="1"/>
      <c r="H28" s="1"/>
      <c r="I28" s="1"/>
      <c r="J28" s="1"/>
      <c r="K28" s="1"/>
    </row>
    <row r="29" spans="1:11" ht="15.75" thickTop="1" thickBot="1">
      <c r="A29" s="1"/>
      <c r="B29" s="63"/>
      <c r="C29" s="64" t="s">
        <v>125</v>
      </c>
      <c r="D29" s="65"/>
      <c r="E29" s="66" t="s">
        <v>97</v>
      </c>
      <c r="F29" s="67"/>
      <c r="G29" s="66" t="s">
        <v>126</v>
      </c>
      <c r="H29" s="68"/>
      <c r="I29" s="69" t="s">
        <v>127</v>
      </c>
      <c r="J29" s="70"/>
      <c r="K29" s="71" t="s">
        <v>128</v>
      </c>
    </row>
    <row r="30" spans="1:11" ht="15" thickTop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41" t="s">
        <v>129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3">
    <mergeCell ref="A3:A4"/>
    <mergeCell ref="B3:F3"/>
    <mergeCell ref="G3:K3"/>
  </mergeCells>
  <phoneticPr fontId="2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3.5"/>
  <cols>
    <col min="1" max="1" width="21.125" customWidth="1"/>
    <col min="2" max="2" width="11.625" bestFit="1" customWidth="1"/>
    <col min="3" max="3" width="9" bestFit="1" customWidth="1"/>
    <col min="4" max="4" width="7.75" bestFit="1" customWidth="1"/>
    <col min="5" max="7" width="9" bestFit="1" customWidth="1"/>
    <col min="8" max="8" width="10.5" customWidth="1"/>
    <col min="9" max="9" width="9" bestFit="1" customWidth="1"/>
  </cols>
  <sheetData>
    <row r="1" spans="1:10" ht="14.25">
      <c r="A1" s="41" t="s">
        <v>130</v>
      </c>
      <c r="B1" s="1"/>
      <c r="C1" s="1"/>
      <c r="D1" s="1"/>
      <c r="E1" s="1"/>
      <c r="F1" s="1"/>
      <c r="G1" s="1"/>
      <c r="H1" s="1"/>
      <c r="I1" s="1"/>
    </row>
    <row r="2" spans="1:10" ht="14.25">
      <c r="A2" s="1"/>
      <c r="B2" s="7" t="s">
        <v>131</v>
      </c>
      <c r="C2" s="1"/>
      <c r="D2" s="1"/>
      <c r="E2" s="1"/>
      <c r="F2" s="1" t="s">
        <v>132</v>
      </c>
      <c r="G2" s="1"/>
      <c r="H2" s="1"/>
      <c r="I2" s="1"/>
      <c r="J2" s="22"/>
    </row>
    <row r="3" spans="1:10" ht="14.25">
      <c r="A3" s="1"/>
      <c r="B3" s="7" t="s">
        <v>133</v>
      </c>
      <c r="C3" s="7"/>
      <c r="D3" s="7" t="s">
        <v>134</v>
      </c>
      <c r="E3" s="1" t="s">
        <v>135</v>
      </c>
      <c r="F3" s="7" t="s">
        <v>133</v>
      </c>
      <c r="G3" s="7" t="s">
        <v>136</v>
      </c>
      <c r="H3" s="7" t="s">
        <v>134</v>
      </c>
      <c r="I3" s="1" t="s">
        <v>135</v>
      </c>
      <c r="J3" s="22"/>
    </row>
    <row r="4" spans="1:10" ht="14.25">
      <c r="A4" s="1" t="s">
        <v>137</v>
      </c>
      <c r="B4" s="7">
        <v>42976.711139999999</v>
      </c>
      <c r="C4" s="2">
        <f t="shared" ref="C4:C11" si="0">B4/$B$11</f>
        <v>2.6212004096921974E-2</v>
      </c>
      <c r="D4" s="109">
        <f t="shared" ref="D4:D11" si="1">C4*$C$12</f>
        <v>1.4343423504021417E-3</v>
      </c>
      <c r="E4" s="110">
        <f t="shared" ref="E4:E11" si="2">1.96*(D4*(1-D4)/$B$13)^0.5</f>
        <v>3.9280782049218413E-4</v>
      </c>
      <c r="F4" s="6">
        <v>6</v>
      </c>
      <c r="G4" s="2">
        <f t="shared" ref="G4:G11" si="3">F4/$F$11</f>
        <v>2.0270270270270271E-2</v>
      </c>
      <c r="H4" s="109">
        <f t="shared" ref="H4:H11" si="4">G4*$G$12</f>
        <v>1.2256763661975722E-3</v>
      </c>
      <c r="I4" s="110">
        <f t="shared" ref="I4:I11" si="5">1.96*(H4*(1-H4)/$F$12)^0.5</f>
        <v>8.9499708677657185E-4</v>
      </c>
      <c r="J4" s="22"/>
    </row>
    <row r="5" spans="1:10" ht="14.25">
      <c r="A5" s="71" t="s">
        <v>138</v>
      </c>
      <c r="B5" s="7">
        <v>73734</v>
      </c>
      <c r="C5" s="2">
        <f t="shared" si="0"/>
        <v>4.4971238115138021E-2</v>
      </c>
      <c r="D5" s="109">
        <f t="shared" si="1"/>
        <v>2.4608630129939603E-3</v>
      </c>
      <c r="E5" s="110">
        <f t="shared" si="2"/>
        <v>5.1424975463776833E-4</v>
      </c>
      <c r="F5" s="6">
        <v>14</v>
      </c>
      <c r="G5" s="2">
        <f t="shared" si="3"/>
        <v>4.72972972972973E-2</v>
      </c>
      <c r="H5" s="109">
        <f t="shared" si="4"/>
        <v>2.8599115211276685E-3</v>
      </c>
      <c r="I5" s="110">
        <f t="shared" si="5"/>
        <v>1.3660116970453573E-3</v>
      </c>
      <c r="J5" s="22"/>
    </row>
    <row r="6" spans="1:10" ht="14.25">
      <c r="A6" s="1" t="s">
        <v>139</v>
      </c>
      <c r="B6" s="7">
        <v>652175</v>
      </c>
      <c r="C6" s="2">
        <f t="shared" si="0"/>
        <v>0.39776924102503786</v>
      </c>
      <c r="D6" s="109">
        <f t="shared" si="1"/>
        <v>2.1766258923960946E-2</v>
      </c>
      <c r="E6" s="110">
        <f t="shared" si="2"/>
        <v>1.5145325678809132E-3</v>
      </c>
      <c r="F6" s="6">
        <v>125</v>
      </c>
      <c r="G6" s="2">
        <f t="shared" si="3"/>
        <v>0.42229729729729731</v>
      </c>
      <c r="H6" s="109">
        <f t="shared" si="4"/>
        <v>2.5534924295782753E-2</v>
      </c>
      <c r="I6" s="110">
        <f t="shared" si="5"/>
        <v>4.0350642830750717E-3</v>
      </c>
      <c r="J6" s="22"/>
    </row>
    <row r="7" spans="1:10" ht="14.25">
      <c r="A7" s="1" t="s">
        <v>140</v>
      </c>
      <c r="B7" s="7">
        <v>296832.80404999998</v>
      </c>
      <c r="C7" s="2">
        <f t="shared" si="0"/>
        <v>0.18104183567033738</v>
      </c>
      <c r="D7" s="109">
        <f t="shared" si="1"/>
        <v>9.906757649523E-3</v>
      </c>
      <c r="E7" s="110">
        <f t="shared" si="2"/>
        <v>1.0279434404974143E-3</v>
      </c>
      <c r="F7" s="6">
        <v>64</v>
      </c>
      <c r="G7" s="2">
        <f t="shared" si="3"/>
        <v>0.21621621621621623</v>
      </c>
      <c r="H7" s="109">
        <f t="shared" si="4"/>
        <v>1.307388123944077E-2</v>
      </c>
      <c r="I7" s="110">
        <f t="shared" si="5"/>
        <v>2.9056588321467961E-3</v>
      </c>
      <c r="J7" s="22"/>
    </row>
    <row r="8" spans="1:10" ht="14.25">
      <c r="A8" s="1" t="s">
        <v>141</v>
      </c>
      <c r="B8" s="7">
        <v>283462.32879000006</v>
      </c>
      <c r="C8" s="2">
        <f t="shared" si="0"/>
        <v>0.17288702477400708</v>
      </c>
      <c r="D8" s="109">
        <f t="shared" si="1"/>
        <v>9.460519712703017E-3</v>
      </c>
      <c r="E8" s="110">
        <f t="shared" si="2"/>
        <v>1.0047518035969706E-3</v>
      </c>
      <c r="F8" s="6">
        <v>44</v>
      </c>
      <c r="G8" s="2">
        <f t="shared" si="3"/>
        <v>0.14864864864864866</v>
      </c>
      <c r="H8" s="109">
        <f t="shared" si="4"/>
        <v>8.9882933521155291E-3</v>
      </c>
      <c r="I8" s="110">
        <f t="shared" si="5"/>
        <v>2.4142266662697024E-3</v>
      </c>
      <c r="J8" s="22"/>
    </row>
    <row r="9" spans="1:10" ht="14.25">
      <c r="A9" s="1" t="s">
        <v>142</v>
      </c>
      <c r="B9" s="7">
        <v>219101.29903999995</v>
      </c>
      <c r="C9" s="2">
        <f t="shared" si="0"/>
        <v>0.13363247200021564</v>
      </c>
      <c r="D9" s="109">
        <f t="shared" si="1"/>
        <v>7.3124784076066002E-3</v>
      </c>
      <c r="E9" s="110">
        <f t="shared" si="2"/>
        <v>8.8430887088363755E-4</v>
      </c>
      <c r="F9" s="6">
        <v>27</v>
      </c>
      <c r="G9" s="2">
        <f t="shared" si="3"/>
        <v>9.1216216216216214E-2</v>
      </c>
      <c r="H9" s="109">
        <f t="shared" si="4"/>
        <v>5.5155436478890743E-3</v>
      </c>
      <c r="I9" s="110">
        <f t="shared" si="5"/>
        <v>1.8944938240370646E-3</v>
      </c>
      <c r="J9" s="22"/>
    </row>
    <row r="10" spans="1:10" ht="14.25">
      <c r="A10" s="1" t="s">
        <v>143</v>
      </c>
      <c r="B10" s="7">
        <v>71299.654450000016</v>
      </c>
      <c r="C10" s="2">
        <f t="shared" si="0"/>
        <v>4.3486501990913431E-2</v>
      </c>
      <c r="D10" s="109">
        <f t="shared" si="1"/>
        <v>2.3796170352246627E-3</v>
      </c>
      <c r="E10" s="110">
        <f t="shared" si="2"/>
        <v>5.0571006054274436E-4</v>
      </c>
      <c r="F10" s="6">
        <v>16</v>
      </c>
      <c r="G10" s="2">
        <f t="shared" si="3"/>
        <v>5.4054054054054057E-2</v>
      </c>
      <c r="H10" s="109">
        <f t="shared" si="4"/>
        <v>3.2684703098601925E-3</v>
      </c>
      <c r="I10" s="110">
        <f t="shared" si="5"/>
        <v>1.4600287293194643E-3</v>
      </c>
      <c r="J10" s="22"/>
    </row>
    <row r="11" spans="1:10" ht="14.25">
      <c r="A11" s="1" t="s">
        <v>144</v>
      </c>
      <c r="B11" s="7">
        <v>1639581.2766199999</v>
      </c>
      <c r="C11" s="2">
        <f t="shared" si="0"/>
        <v>1</v>
      </c>
      <c r="D11" s="109">
        <f t="shared" si="1"/>
        <v>5.4720819709110823E-2</v>
      </c>
      <c r="E11" s="110">
        <f t="shared" si="2"/>
        <v>2.3605964272945439E-3</v>
      </c>
      <c r="F11" s="6">
        <v>296</v>
      </c>
      <c r="G11" s="2">
        <f t="shared" si="3"/>
        <v>1</v>
      </c>
      <c r="H11" s="109">
        <f t="shared" si="4"/>
        <v>6.0466700732413559E-2</v>
      </c>
      <c r="I11" s="110">
        <f t="shared" si="5"/>
        <v>6.0969727793757193E-3</v>
      </c>
      <c r="J11" s="23"/>
    </row>
    <row r="12" spans="1:10" ht="14.25">
      <c r="A12" s="1" t="s">
        <v>145</v>
      </c>
      <c r="B12" s="7">
        <v>34285565</v>
      </c>
      <c r="C12" s="109">
        <f>B14/B12</f>
        <v>5.4720819709110823E-2</v>
      </c>
      <c r="D12" s="110"/>
      <c r="E12" s="1"/>
      <c r="F12" s="6">
        <v>5871</v>
      </c>
      <c r="G12" s="109">
        <f>F13/F12</f>
        <v>6.0466700732413559E-2</v>
      </c>
      <c r="H12" s="109"/>
      <c r="I12" s="2"/>
      <c r="J12" s="22"/>
    </row>
    <row r="13" spans="1:10" ht="14.25">
      <c r="A13" s="1" t="s">
        <v>33</v>
      </c>
      <c r="B13" s="111">
        <v>35660</v>
      </c>
      <c r="C13" s="1"/>
      <c r="D13" s="1"/>
      <c r="E13" s="1"/>
      <c r="F13" s="1">
        <v>355</v>
      </c>
      <c r="G13" s="1"/>
      <c r="H13" s="1"/>
      <c r="I13" s="1"/>
      <c r="J13" s="22"/>
    </row>
    <row r="14" spans="1:10" ht="14.25">
      <c r="A14" s="1"/>
      <c r="B14" s="111">
        <v>1876134.2209900003</v>
      </c>
      <c r="C14" s="1"/>
      <c r="D14" s="1"/>
      <c r="E14" s="1"/>
      <c r="F14" s="1"/>
      <c r="G14" s="1"/>
      <c r="H14" s="1"/>
      <c r="I14" s="1"/>
      <c r="J14" s="22"/>
    </row>
    <row r="15" spans="1:10" ht="14.25">
      <c r="A15" s="1"/>
      <c r="B15" s="1"/>
      <c r="C15" s="1"/>
      <c r="D15" s="1"/>
      <c r="E15" s="1"/>
      <c r="F15" s="1"/>
      <c r="G15" s="1"/>
      <c r="H15" s="1"/>
      <c r="I15" s="1"/>
    </row>
    <row r="16" spans="1:10" ht="14.25">
      <c r="A16" s="41" t="s">
        <v>146</v>
      </c>
      <c r="B16" s="1"/>
      <c r="C16" s="1"/>
      <c r="D16" s="1"/>
      <c r="E16" s="1"/>
      <c r="F16" s="1"/>
      <c r="G16" s="1"/>
      <c r="H16" s="1"/>
      <c r="I16" s="1"/>
    </row>
  </sheetData>
  <phoneticPr fontId="2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3.5"/>
  <cols>
    <col min="1" max="1" width="16.5" bestFit="1" customWidth="1"/>
    <col min="2" max="2" width="9.375" bestFit="1" customWidth="1"/>
    <col min="3" max="3" width="10.5" bestFit="1" customWidth="1"/>
    <col min="4" max="4" width="9.125" bestFit="1" customWidth="1"/>
  </cols>
  <sheetData>
    <row r="1" spans="1:3">
      <c r="A1" s="40" t="s">
        <v>147</v>
      </c>
    </row>
    <row r="2" spans="1:3" ht="14.25">
      <c r="B2" s="26" t="s">
        <v>37</v>
      </c>
      <c r="C2" s="25" t="s">
        <v>36</v>
      </c>
    </row>
    <row r="3" spans="1:3" ht="14.25">
      <c r="A3" t="s">
        <v>30</v>
      </c>
      <c r="B3" s="7">
        <v>36383.08783783784</v>
      </c>
      <c r="C3" s="7">
        <v>48061.937532054661</v>
      </c>
    </row>
    <row r="4" spans="1:3" ht="14.25">
      <c r="A4" t="s">
        <v>27</v>
      </c>
      <c r="B4" s="7">
        <v>84893.871621621627</v>
      </c>
      <c r="C4" s="7">
        <v>82458.587639345351</v>
      </c>
    </row>
    <row r="5" spans="1:3" ht="14.25">
      <c r="A5" t="s">
        <v>31</v>
      </c>
      <c r="B5" s="7">
        <v>757980.99662162166</v>
      </c>
      <c r="C5" s="7">
        <v>729343.71380489401</v>
      </c>
    </row>
    <row r="6" spans="1:3" ht="14.25">
      <c r="A6" t="s">
        <v>32</v>
      </c>
      <c r="B6" s="7">
        <v>388086.2702702703</v>
      </c>
      <c r="C6" s="7">
        <v>331955.59425759543</v>
      </c>
    </row>
    <row r="7" spans="1:3" ht="14.25">
      <c r="A7" t="s">
        <v>35</v>
      </c>
      <c r="B7" s="7">
        <v>266809.31081081083</v>
      </c>
      <c r="C7" s="7">
        <v>317003.0553202476</v>
      </c>
    </row>
    <row r="8" spans="1:3" ht="14.25">
      <c r="A8" t="s">
        <v>34</v>
      </c>
      <c r="B8" s="7">
        <v>771475</v>
      </c>
      <c r="C8" s="7">
        <v>1395392</v>
      </c>
    </row>
    <row r="9" spans="1:3" ht="14.25">
      <c r="A9" t="s">
        <v>26</v>
      </c>
      <c r="B9" s="7">
        <v>163723.89527027027</v>
      </c>
      <c r="C9" s="7">
        <v>245026.4961725153</v>
      </c>
    </row>
    <row r="10" spans="1:3" ht="14.25">
      <c r="A10" t="s">
        <v>25</v>
      </c>
      <c r="B10" s="7">
        <v>97021.567567567574</v>
      </c>
      <c r="C10" s="7">
        <v>79736.197753008979</v>
      </c>
    </row>
    <row r="11" spans="1:3">
      <c r="C11" s="24"/>
    </row>
    <row r="12" spans="1:3">
      <c r="A12" s="108" t="s">
        <v>148</v>
      </c>
    </row>
  </sheetData>
  <phoneticPr fontId="2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3.5"/>
  <cols>
    <col min="1" max="1" width="16.5" bestFit="1" customWidth="1"/>
    <col min="2" max="2" width="9.375" bestFit="1" customWidth="1"/>
    <col min="3" max="3" width="9.5" bestFit="1" customWidth="1"/>
    <col min="4" max="4" width="9.125" bestFit="1" customWidth="1"/>
  </cols>
  <sheetData>
    <row r="1" spans="1:5">
      <c r="A1" s="40" t="s">
        <v>151</v>
      </c>
    </row>
    <row r="2" spans="1:5" ht="14.25">
      <c r="A2" s="1"/>
      <c r="B2" s="26" t="s">
        <v>37</v>
      </c>
      <c r="C2" s="25" t="s">
        <v>36</v>
      </c>
      <c r="D2" s="26"/>
      <c r="E2" s="25"/>
    </row>
    <row r="3" spans="1:5" ht="14.25">
      <c r="A3" s="1" t="s">
        <v>30</v>
      </c>
      <c r="B3" s="2">
        <v>1.6533895261363267E-3</v>
      </c>
      <c r="C3" s="2">
        <v>1.4361662687204589E-3</v>
      </c>
      <c r="D3" s="7"/>
      <c r="E3" s="7"/>
    </row>
    <row r="4" spans="1:5" ht="14.25">
      <c r="A4" s="1" t="s">
        <v>27</v>
      </c>
      <c r="B4" s="2">
        <v>3.8579088943180954E-3</v>
      </c>
      <c r="C4" s="2">
        <v>2.4639922611312771E-3</v>
      </c>
      <c r="D4" s="7"/>
      <c r="E4" s="7"/>
    </row>
    <row r="5" spans="1:5" ht="14.25">
      <c r="A5" s="1" t="s">
        <v>31</v>
      </c>
      <c r="B5" s="2">
        <v>3.444561512784014E-2</v>
      </c>
      <c r="C5" s="2">
        <v>2.1793937029095E-2</v>
      </c>
      <c r="D5" s="7"/>
      <c r="E5" s="7"/>
    </row>
    <row r="6" spans="1:5" ht="14.25">
      <c r="A6" s="1" t="s">
        <v>32</v>
      </c>
      <c r="B6" s="2">
        <v>1.763615494545415E-2</v>
      </c>
      <c r="C6" s="2">
        <v>9.919355141849032E-3</v>
      </c>
      <c r="D6" s="7"/>
      <c r="E6" s="7"/>
    </row>
    <row r="7" spans="1:5" ht="14.25">
      <c r="A7" s="1" t="s">
        <v>35</v>
      </c>
      <c r="B7" s="2">
        <v>1.2124856524999729E-2</v>
      </c>
      <c r="C7" s="2">
        <v>9.4725497661975414E-3</v>
      </c>
      <c r="D7" s="7"/>
      <c r="E7" s="7"/>
    </row>
    <row r="8" spans="1:5" ht="14.25">
      <c r="A8" s="1" t="s">
        <v>38</v>
      </c>
      <c r="B8" s="2">
        <v>3.5058835312748581E-2</v>
      </c>
      <c r="C8" s="2">
        <v>4.169650715196014E-2</v>
      </c>
      <c r="D8" s="7"/>
      <c r="E8" s="7"/>
    </row>
    <row r="9" spans="1:5" ht="14.25">
      <c r="A9" s="1" t="s">
        <v>26</v>
      </c>
      <c r="B9" s="2">
        <v>7.4402528676134694E-3</v>
      </c>
      <c r="C9" s="2">
        <v>7.3217769989200295E-3</v>
      </c>
      <c r="D9" s="7"/>
      <c r="E9" s="7"/>
    </row>
    <row r="10" spans="1:5" ht="14.25">
      <c r="A10" s="1" t="s">
        <v>25</v>
      </c>
      <c r="B10" s="2">
        <v>4.4090387363635375E-3</v>
      </c>
      <c r="C10" s="2">
        <v>2.382642970490333E-3</v>
      </c>
      <c r="D10" s="7"/>
      <c r="E10" s="7"/>
    </row>
    <row r="11" spans="1:5" ht="14.25">
      <c r="A11" s="1"/>
      <c r="B11" s="27">
        <v>0.11662605193547403</v>
      </c>
      <c r="C11" s="27">
        <v>9.6486910182955604E-2</v>
      </c>
    </row>
    <row r="12" spans="1:5">
      <c r="A12" s="108" t="s">
        <v>148</v>
      </c>
    </row>
  </sheetData>
  <phoneticPr fontId="21"/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defaultRowHeight="13.5"/>
  <cols>
    <col min="6" max="6" width="9.875" customWidth="1"/>
  </cols>
  <sheetData>
    <row r="1" spans="1:10">
      <c r="A1" s="40" t="s">
        <v>149</v>
      </c>
    </row>
    <row r="2" spans="1:10" ht="17.25">
      <c r="A2" s="20"/>
    </row>
    <row r="3" spans="1:10" ht="22.5">
      <c r="A3" s="30"/>
      <c r="B3" s="31" t="s">
        <v>30</v>
      </c>
      <c r="C3" s="31" t="s">
        <v>27</v>
      </c>
      <c r="D3" s="31" t="s">
        <v>31</v>
      </c>
      <c r="E3" s="31" t="s">
        <v>32</v>
      </c>
      <c r="F3" s="32" t="s">
        <v>52</v>
      </c>
      <c r="G3" s="32" t="s">
        <v>51</v>
      </c>
      <c r="H3" s="31" t="s">
        <v>26</v>
      </c>
      <c r="I3" s="31" t="s">
        <v>25</v>
      </c>
    </row>
    <row r="4" spans="1:10">
      <c r="A4" s="112" t="s">
        <v>50</v>
      </c>
      <c r="B4" s="29">
        <v>375756.64359679609</v>
      </c>
      <c r="C4" s="29">
        <v>0</v>
      </c>
      <c r="D4" s="29">
        <v>789062.26588304201</v>
      </c>
      <c r="E4" s="29">
        <v>901224.54155418428</v>
      </c>
      <c r="F4" s="29">
        <v>26588.805496852463</v>
      </c>
      <c r="G4" s="29">
        <v>23817</v>
      </c>
      <c r="H4" s="29">
        <v>119775.12514481012</v>
      </c>
      <c r="I4" s="29">
        <v>50651.618324312229</v>
      </c>
      <c r="J4" s="28">
        <f t="shared" ref="J4:J15" si="0">(F4+G4)/SUM(B4:I4)</f>
        <v>2.2041337395141899E-2</v>
      </c>
    </row>
    <row r="5" spans="1:10">
      <c r="A5" s="112" t="s">
        <v>49</v>
      </c>
      <c r="B5" s="29">
        <v>314901.47526548873</v>
      </c>
      <c r="C5" s="29">
        <v>1140.8617984826476</v>
      </c>
      <c r="D5" s="29">
        <v>516969.80542230333</v>
      </c>
      <c r="E5" s="29">
        <v>450575.86981196492</v>
      </c>
      <c r="F5" s="29">
        <v>19353.025826940004</v>
      </c>
      <c r="G5" s="29">
        <v>25062</v>
      </c>
      <c r="H5" s="29">
        <v>107130.30302611655</v>
      </c>
      <c r="I5" s="29">
        <v>19033.788598858824</v>
      </c>
      <c r="J5" s="28">
        <f t="shared" si="0"/>
        <v>3.0543274509698959E-2</v>
      </c>
    </row>
    <row r="6" spans="1:10">
      <c r="A6" s="112" t="s">
        <v>48</v>
      </c>
      <c r="B6" s="29">
        <v>236533.84925886005</v>
      </c>
      <c r="C6" s="29">
        <v>1348.9599276242623</v>
      </c>
      <c r="D6" s="29">
        <v>390601.25784693536</v>
      </c>
      <c r="E6" s="29">
        <v>260964.50041311191</v>
      </c>
      <c r="F6" s="29">
        <v>24221.272369754657</v>
      </c>
      <c r="G6" s="29">
        <v>25781</v>
      </c>
      <c r="H6" s="29">
        <v>90604.989546814802</v>
      </c>
      <c r="I6" s="29">
        <v>14980.17063689904</v>
      </c>
      <c r="J6" s="28">
        <f t="shared" si="0"/>
        <v>4.784741613662559E-2</v>
      </c>
    </row>
    <row r="7" spans="1:10">
      <c r="A7" s="112" t="s">
        <v>47</v>
      </c>
      <c r="B7" s="29">
        <v>162345.35836833451</v>
      </c>
      <c r="C7" s="29">
        <v>3782.7947251856408</v>
      </c>
      <c r="D7" s="29">
        <v>316828.21495701367</v>
      </c>
      <c r="E7" s="29">
        <v>181981.42562766315</v>
      </c>
      <c r="F7" s="29">
        <v>28102.567109131949</v>
      </c>
      <c r="G7" s="29">
        <v>29639</v>
      </c>
      <c r="H7" s="29">
        <v>89554.534430179148</v>
      </c>
      <c r="I7" s="29">
        <v>10207.104782491673</v>
      </c>
      <c r="J7" s="28">
        <f t="shared" si="0"/>
        <v>7.020754936722752E-2</v>
      </c>
    </row>
    <row r="8" spans="1:10">
      <c r="A8" s="112" t="s">
        <v>46</v>
      </c>
      <c r="B8" s="29">
        <v>79504.865775025202</v>
      </c>
      <c r="C8" s="29">
        <v>61428.424823061352</v>
      </c>
      <c r="D8" s="29">
        <v>285715.72835647111</v>
      </c>
      <c r="E8" s="29">
        <v>131853.65939271738</v>
      </c>
      <c r="F8" s="29">
        <v>59206.677886864112</v>
      </c>
      <c r="G8" s="29">
        <v>44530</v>
      </c>
      <c r="H8" s="29">
        <v>87983.495578699702</v>
      </c>
      <c r="I8" s="29">
        <v>33295.148187161241</v>
      </c>
      <c r="J8" s="28">
        <f t="shared" si="0"/>
        <v>0.1323985892945205</v>
      </c>
    </row>
    <row r="9" spans="1:10">
      <c r="A9" s="112" t="s">
        <v>45</v>
      </c>
      <c r="B9" s="29">
        <v>27607.258461502301</v>
      </c>
      <c r="C9" s="29">
        <v>46710.197689452078</v>
      </c>
      <c r="D9" s="29">
        <v>283423.18501878221</v>
      </c>
      <c r="E9" s="29">
        <v>132672.24016602227</v>
      </c>
      <c r="F9" s="29">
        <v>46543.534930723625</v>
      </c>
      <c r="G9" s="29">
        <v>68754</v>
      </c>
      <c r="H9" s="29">
        <v>99991.31474955508</v>
      </c>
      <c r="I9" s="29">
        <v>30940.2689839622</v>
      </c>
      <c r="J9" s="28">
        <f t="shared" si="0"/>
        <v>0.15651773172141101</v>
      </c>
    </row>
    <row r="10" spans="1:10">
      <c r="A10" s="112" t="s">
        <v>44</v>
      </c>
      <c r="B10" s="29">
        <v>13698.934662319332</v>
      </c>
      <c r="C10" s="29">
        <v>21021.024924731981</v>
      </c>
      <c r="D10" s="29">
        <v>179810.87465486769</v>
      </c>
      <c r="E10" s="29">
        <v>79348.18383194026</v>
      </c>
      <c r="F10" s="29">
        <v>57742.553908192705</v>
      </c>
      <c r="G10" s="29">
        <v>92033</v>
      </c>
      <c r="H10" s="29">
        <v>54572.507318085067</v>
      </c>
      <c r="I10" s="29">
        <v>21926.920699862949</v>
      </c>
      <c r="J10" s="28">
        <f t="shared" si="0"/>
        <v>0.28794463545064097</v>
      </c>
    </row>
    <row r="11" spans="1:10">
      <c r="A11" s="112" t="s">
        <v>43</v>
      </c>
      <c r="B11" s="29">
        <v>0</v>
      </c>
      <c r="C11" s="29">
        <v>7230.2737780802181</v>
      </c>
      <c r="D11" s="29">
        <v>143671.35658739519</v>
      </c>
      <c r="E11" s="29">
        <v>30982.079629692449</v>
      </c>
      <c r="F11" s="29">
        <v>41991.541078645918</v>
      </c>
      <c r="G11" s="29">
        <v>157047</v>
      </c>
      <c r="H11" s="29">
        <v>62237.421279309252</v>
      </c>
      <c r="I11" s="29">
        <v>13885.32764687704</v>
      </c>
      <c r="J11" s="28">
        <f t="shared" si="0"/>
        <v>0.43549003069423337</v>
      </c>
    </row>
    <row r="12" spans="1:10">
      <c r="A12" s="112" t="s">
        <v>42</v>
      </c>
      <c r="B12" s="29">
        <v>1154.6565371244299</v>
      </c>
      <c r="C12" s="29">
        <v>0</v>
      </c>
      <c r="D12" s="29">
        <v>70215.305495473411</v>
      </c>
      <c r="E12" s="29">
        <v>48165.610928079019</v>
      </c>
      <c r="F12" s="29">
        <v>81859.339611642659</v>
      </c>
      <c r="G12" s="29">
        <v>287167</v>
      </c>
      <c r="H12" s="29">
        <v>13323.893476343377</v>
      </c>
      <c r="I12" s="29">
        <v>7530.1939513371144</v>
      </c>
      <c r="J12" s="28">
        <f t="shared" si="0"/>
        <v>0.72441057919586871</v>
      </c>
    </row>
    <row r="13" spans="1:10">
      <c r="A13" s="112" t="s">
        <v>41</v>
      </c>
      <c r="B13" s="29">
        <v>603.18119508872871</v>
      </c>
      <c r="C13" s="29">
        <v>0</v>
      </c>
      <c r="D13" s="29">
        <v>35922.47267673265</v>
      </c>
      <c r="E13" s="29">
        <v>23250.769632593307</v>
      </c>
      <c r="F13" s="29">
        <v>69379.439292726005</v>
      </c>
      <c r="G13" s="29">
        <v>379111</v>
      </c>
      <c r="H13" s="29">
        <v>11452.956007770541</v>
      </c>
      <c r="I13" s="29">
        <v>603.18119508872871</v>
      </c>
      <c r="J13" s="28">
        <f t="shared" si="0"/>
        <v>0.8619462128192027</v>
      </c>
    </row>
    <row r="14" spans="1:10">
      <c r="A14" s="112" t="s">
        <v>40</v>
      </c>
      <c r="B14" s="29">
        <v>0</v>
      </c>
      <c r="C14" s="29">
        <v>0</v>
      </c>
      <c r="D14" s="29">
        <v>4421.104817776275</v>
      </c>
      <c r="E14" s="29">
        <v>10743.465683609984</v>
      </c>
      <c r="F14" s="29">
        <v>41812.948352747968</v>
      </c>
      <c r="G14" s="29">
        <v>283961</v>
      </c>
      <c r="H14" s="29">
        <v>0</v>
      </c>
      <c r="I14" s="29">
        <v>2620.4811458657618</v>
      </c>
      <c r="J14" s="28">
        <f t="shared" si="0"/>
        <v>0.94823290425443063</v>
      </c>
    </row>
    <row r="15" spans="1:10">
      <c r="A15" s="112" t="s">
        <v>39</v>
      </c>
      <c r="B15" s="29">
        <v>0</v>
      </c>
      <c r="C15" s="29">
        <v>0</v>
      </c>
      <c r="D15" s="29">
        <v>918.76485776731647</v>
      </c>
      <c r="E15" s="29">
        <v>0</v>
      </c>
      <c r="F15" s="29">
        <v>13600.235142232685</v>
      </c>
      <c r="G15" s="29">
        <v>127319</v>
      </c>
      <c r="H15" s="29">
        <v>0</v>
      </c>
      <c r="I15" s="29">
        <v>0</v>
      </c>
      <c r="J15" s="28">
        <f t="shared" si="0"/>
        <v>0.9935224350472559</v>
      </c>
    </row>
    <row r="17" spans="1:1">
      <c r="A17" s="108" t="s">
        <v>150</v>
      </c>
    </row>
    <row r="18" spans="1:1" ht="17.25">
      <c r="A18" s="20"/>
    </row>
  </sheetData>
  <phoneticPr fontId="2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/>
  </sheetViews>
  <sheetFormatPr defaultRowHeight="13.5"/>
  <cols>
    <col min="1" max="1" width="16.5" bestFit="1" customWidth="1"/>
    <col min="2" max="2" width="9.375" bestFit="1" customWidth="1"/>
    <col min="3" max="3" width="10.5" bestFit="1" customWidth="1"/>
    <col min="4" max="4" width="3.5" customWidth="1"/>
  </cols>
  <sheetData>
    <row r="1" spans="1:6" s="21" customFormat="1">
      <c r="A1" s="40" t="s">
        <v>152</v>
      </c>
    </row>
    <row r="2" spans="1:6" s="21" customFormat="1" ht="17.25">
      <c r="A2" s="20"/>
    </row>
    <row r="3" spans="1:6">
      <c r="B3" t="s">
        <v>55</v>
      </c>
      <c r="D3" t="s">
        <v>54</v>
      </c>
      <c r="E3" t="s">
        <v>53</v>
      </c>
    </row>
    <row r="4" spans="1:6" ht="14.25">
      <c r="B4" s="26" t="s">
        <v>37</v>
      </c>
      <c r="C4" s="25" t="s">
        <v>36</v>
      </c>
      <c r="D4" s="25"/>
      <c r="E4" s="26" t="s">
        <v>37</v>
      </c>
      <c r="F4" s="25" t="s">
        <v>36</v>
      </c>
    </row>
    <row r="5" spans="1:6" ht="14.25">
      <c r="A5" t="s">
        <v>30</v>
      </c>
      <c r="B5" s="7">
        <v>5678.7759562841529</v>
      </c>
      <c r="C5" s="7">
        <v>20109.673185722168</v>
      </c>
      <c r="E5" s="6">
        <v>33437.300884955752</v>
      </c>
      <c r="F5" s="6">
        <v>27455.968233833617</v>
      </c>
    </row>
    <row r="6" spans="1:6" ht="14.25">
      <c r="A6" t="s">
        <v>27</v>
      </c>
      <c r="B6" s="7">
        <v>22715.103825136612</v>
      </c>
      <c r="C6" s="7">
        <v>18534.456498197604</v>
      </c>
      <c r="E6" s="6">
        <v>66874.601769911504</v>
      </c>
      <c r="F6" s="6">
        <v>61952.744202607624</v>
      </c>
    </row>
    <row r="7" spans="1:6" ht="14.25">
      <c r="A7" t="s">
        <v>31</v>
      </c>
      <c r="B7" s="7">
        <v>414550.64480874315</v>
      </c>
      <c r="C7" s="7">
        <v>363781.15991221764</v>
      </c>
      <c r="E7" s="6">
        <v>347747.9292035398</v>
      </c>
      <c r="F7" s="6">
        <v>362140.87428757997</v>
      </c>
    </row>
    <row r="8" spans="1:6" ht="14.25">
      <c r="A8" t="s">
        <v>32</v>
      </c>
      <c r="B8" s="7">
        <v>255544.91803278687</v>
      </c>
      <c r="C8" s="7">
        <v>237146.1108867884</v>
      </c>
      <c r="E8" s="6">
        <v>127061.74336283187</v>
      </c>
      <c r="F8" s="6">
        <v>98270.675623085612</v>
      </c>
    </row>
    <row r="9" spans="1:6" ht="14.25">
      <c r="A9" t="s">
        <v>35</v>
      </c>
      <c r="B9" s="7">
        <v>193078.38251366123</v>
      </c>
      <c r="C9" s="7">
        <v>205712.1066994569</v>
      </c>
      <c r="E9" s="6">
        <v>66874.601769911504</v>
      </c>
      <c r="F9" s="6">
        <v>113141.18845467515</v>
      </c>
    </row>
    <row r="10" spans="1:6" ht="14.25">
      <c r="A10" t="s">
        <v>34</v>
      </c>
      <c r="B10" s="7">
        <v>557872</v>
      </c>
      <c r="C10" s="7">
        <v>1012921</v>
      </c>
      <c r="E10" s="6">
        <v>213603</v>
      </c>
      <c r="F10" s="6">
        <v>382471</v>
      </c>
    </row>
    <row r="11" spans="1:6" ht="14.25">
      <c r="A11" t="s">
        <v>26</v>
      </c>
      <c r="B11" s="7">
        <v>90860.415300546447</v>
      </c>
      <c r="C11" s="7">
        <v>136791.6223777759</v>
      </c>
      <c r="E11" s="6">
        <v>73562.061946902657</v>
      </c>
      <c r="F11" s="6">
        <v>108107.5349848497</v>
      </c>
    </row>
    <row r="12" spans="1:6" ht="14.25">
      <c r="A12" t="s">
        <v>25</v>
      </c>
      <c r="B12" s="7">
        <v>56787.759562841529</v>
      </c>
      <c r="C12" s="7">
        <v>55155.870439841347</v>
      </c>
      <c r="E12" s="6">
        <v>40124.761061946905</v>
      </c>
      <c r="F12" s="6">
        <v>25285.014213368257</v>
      </c>
    </row>
    <row r="13" spans="1:6">
      <c r="C13" s="24"/>
    </row>
    <row r="14" spans="1:6">
      <c r="A14" s="108" t="s">
        <v>148</v>
      </c>
    </row>
  </sheetData>
  <phoneticPr fontId="2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図1a</vt:lpstr>
      <vt:lpstr>図1b</vt:lpstr>
      <vt:lpstr>図2</vt:lpstr>
      <vt:lpstr>表5</vt:lpstr>
      <vt:lpstr>図3</vt:lpstr>
      <vt:lpstr>図4左</vt:lpstr>
      <vt:lpstr>図4右</vt:lpstr>
      <vt:lpstr>図5</vt:lpstr>
      <vt:lpstr>図6左</vt:lpstr>
      <vt:lpstr>図6右</vt:lpstr>
      <vt:lpstr>図7</vt:lpstr>
      <vt:lpstr>図4左!_Ref42516248</vt:lpstr>
      <vt:lpstr>図3!_Ref42621074</vt:lpstr>
      <vt:lpstr>図2!_Ref42806388</vt:lpstr>
      <vt:lpstr>表5!_Ref42858556</vt:lpstr>
      <vt:lpstr>図5!_Ref42886081</vt:lpstr>
      <vt:lpstr>図6左!_Ref46778566</vt:lpstr>
      <vt:lpstr>図7!_Ref47029528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2020-08-02T14:39:43Z</dcterms:created>
  <dcterms:modified xsi:type="dcterms:W3CDTF">2020-10-12T00:12:08Z</dcterms:modified>
</cp:coreProperties>
</file>