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p15基" sheetId="1" r:id="rId1"/>
  </sheets>
  <externalReferences>
    <externalReference r:id="rId4"/>
    <externalReference r:id="rId5"/>
  </externalReferences>
  <definedNames>
    <definedName name="_xlnm.Print_Area">'\\FILESV\社保障費\角田\社会保障給付費の推計・国際比較\[国際比較98.xls]各国ＧＤＰ'!$A$3:$I$11</definedName>
    <definedName name="PRINT_AREA_MI">'[1]各国ＧＤＰ'!$J$3:$Q$10</definedName>
    <definedName name="_xlnm.Print_Titles">'\\FILESV\社保障費\角田\社会保障給付費の推計・国際比較\[国際比較98.xls]老齢人口比と社会保障費'!$A:$A</definedName>
    <definedName name="PRINT_TITLES_MI">'[1]対国民所得比'!$A:$A</definedName>
    <definedName name="間接税">'[1]各国ＧＤＰ'!$B$6:$IV$6</definedName>
    <definedName name="国民可処分所得">'[1]各国ＧＤＰ'!$B$5:$IV$5</definedName>
    <definedName name="補助金_控除_">'[1]各国ＧＤＰ'!$B$7:$IV$7</definedName>
  </definedNames>
  <calcPr fullCalcOnLoad="1"/>
</workbook>
</file>

<file path=xl/sharedStrings.xml><?xml version="1.0" encoding="utf-8"?>
<sst xmlns="http://schemas.openxmlformats.org/spreadsheetml/2006/main" count="79" uniqueCount="44">
  <si>
    <t>第５表　高齢者関係給付費の推移</t>
  </si>
  <si>
    <t>老人保健</t>
  </si>
  <si>
    <t>老人福祉</t>
  </si>
  <si>
    <t>高年齢</t>
  </si>
  <si>
    <t>計</t>
  </si>
  <si>
    <t>社会保障給付費</t>
  </si>
  <si>
    <t>年度</t>
  </si>
  <si>
    <t>年金保険</t>
  </si>
  <si>
    <t>（医療分）</t>
  </si>
  <si>
    <t>サービス</t>
  </si>
  <si>
    <t>雇用継続</t>
  </si>
  <si>
    <t>対前年度</t>
  </si>
  <si>
    <t>給付費に</t>
  </si>
  <si>
    <t>給付費</t>
  </si>
  <si>
    <t>伸び率</t>
  </si>
  <si>
    <t>占める割合</t>
  </si>
  <si>
    <t>億円</t>
  </si>
  <si>
    <t>％</t>
  </si>
  <si>
    <t>―</t>
  </si>
  <si>
    <r>
      <t>1973(</t>
    </r>
    <r>
      <rPr>
        <sz val="11"/>
        <rFont val="ＭＳ Ｐ明朝"/>
        <family val="1"/>
      </rPr>
      <t>昭和</t>
    </r>
    <r>
      <rPr>
        <sz val="11"/>
        <rFont val="Century"/>
        <family val="1"/>
      </rPr>
      <t>48)</t>
    </r>
  </si>
  <si>
    <r>
      <t>1974(</t>
    </r>
    <r>
      <rPr>
        <sz val="11"/>
        <rFont val="ＭＳ Ｐ明朝"/>
        <family val="1"/>
      </rPr>
      <t>　　　</t>
    </r>
    <r>
      <rPr>
        <sz val="11"/>
        <rFont val="Century"/>
        <family val="1"/>
      </rPr>
      <t>49)</t>
    </r>
  </si>
  <si>
    <r>
      <t>1975(</t>
    </r>
    <r>
      <rPr>
        <sz val="11"/>
        <rFont val="ＭＳ Ｐ明朝"/>
        <family val="1"/>
      </rPr>
      <t>　　　</t>
    </r>
    <r>
      <rPr>
        <sz val="11"/>
        <rFont val="Century"/>
        <family val="1"/>
      </rPr>
      <t>50)</t>
    </r>
  </si>
  <si>
    <r>
      <t>1976(</t>
    </r>
    <r>
      <rPr>
        <sz val="11"/>
        <rFont val="ＭＳ Ｐ明朝"/>
        <family val="1"/>
      </rPr>
      <t>　　　</t>
    </r>
    <r>
      <rPr>
        <sz val="11"/>
        <rFont val="Century"/>
        <family val="1"/>
      </rPr>
      <t>51)</t>
    </r>
  </si>
  <si>
    <r>
      <t>1977(</t>
    </r>
    <r>
      <rPr>
        <sz val="11"/>
        <rFont val="ＭＳ Ｐ明朝"/>
        <family val="1"/>
      </rPr>
      <t>　　　</t>
    </r>
    <r>
      <rPr>
        <sz val="11"/>
        <rFont val="Century"/>
        <family val="1"/>
      </rPr>
      <t>52)</t>
    </r>
  </si>
  <si>
    <r>
      <t>1978(</t>
    </r>
    <r>
      <rPr>
        <sz val="11"/>
        <rFont val="ＭＳ Ｐ明朝"/>
        <family val="1"/>
      </rPr>
      <t>　　　</t>
    </r>
    <r>
      <rPr>
        <sz val="11"/>
        <rFont val="Century"/>
        <family val="1"/>
      </rPr>
      <t>53)</t>
    </r>
  </si>
  <si>
    <r>
      <t>1979(</t>
    </r>
    <r>
      <rPr>
        <sz val="11"/>
        <rFont val="ＭＳ Ｐ明朝"/>
        <family val="1"/>
      </rPr>
      <t>　　　</t>
    </r>
    <r>
      <rPr>
        <sz val="11"/>
        <rFont val="Century"/>
        <family val="1"/>
      </rPr>
      <t>54)</t>
    </r>
  </si>
  <si>
    <r>
      <t>1980(</t>
    </r>
    <r>
      <rPr>
        <sz val="11"/>
        <rFont val="ＭＳ Ｐ明朝"/>
        <family val="1"/>
      </rPr>
      <t>　　　</t>
    </r>
    <r>
      <rPr>
        <sz val="11"/>
        <rFont val="Century"/>
        <family val="1"/>
      </rPr>
      <t>55)</t>
    </r>
  </si>
  <si>
    <r>
      <t>1981(</t>
    </r>
    <r>
      <rPr>
        <sz val="11"/>
        <rFont val="ＭＳ Ｐ明朝"/>
        <family val="1"/>
      </rPr>
      <t>　　　</t>
    </r>
    <r>
      <rPr>
        <sz val="11"/>
        <rFont val="Century"/>
        <family val="1"/>
      </rPr>
      <t>56)</t>
    </r>
  </si>
  <si>
    <r>
      <t>1982(</t>
    </r>
    <r>
      <rPr>
        <sz val="11"/>
        <rFont val="ＭＳ Ｐ明朝"/>
        <family val="1"/>
      </rPr>
      <t>　　　</t>
    </r>
    <r>
      <rPr>
        <sz val="11"/>
        <rFont val="Century"/>
        <family val="1"/>
      </rPr>
      <t>57)</t>
    </r>
  </si>
  <si>
    <r>
      <t>1983(</t>
    </r>
    <r>
      <rPr>
        <sz val="11"/>
        <rFont val="ＭＳ Ｐ明朝"/>
        <family val="1"/>
      </rPr>
      <t>　　　</t>
    </r>
    <r>
      <rPr>
        <sz val="11"/>
        <rFont val="Century"/>
        <family val="1"/>
      </rPr>
      <t>58)</t>
    </r>
  </si>
  <si>
    <r>
      <t>1984(</t>
    </r>
    <r>
      <rPr>
        <sz val="11"/>
        <rFont val="ＭＳ Ｐ明朝"/>
        <family val="1"/>
      </rPr>
      <t>　　　</t>
    </r>
    <r>
      <rPr>
        <sz val="11"/>
        <rFont val="Century"/>
        <family val="1"/>
      </rPr>
      <t>59)</t>
    </r>
  </si>
  <si>
    <r>
      <t>1985(</t>
    </r>
    <r>
      <rPr>
        <sz val="11"/>
        <rFont val="ＭＳ Ｐ明朝"/>
        <family val="1"/>
      </rPr>
      <t>　　　</t>
    </r>
    <r>
      <rPr>
        <sz val="11"/>
        <rFont val="Century"/>
        <family val="1"/>
      </rPr>
      <t>60)</t>
    </r>
  </si>
  <si>
    <r>
      <t>1986(</t>
    </r>
    <r>
      <rPr>
        <sz val="11"/>
        <rFont val="ＭＳ Ｐ明朝"/>
        <family val="1"/>
      </rPr>
      <t>　　　</t>
    </r>
    <r>
      <rPr>
        <sz val="11"/>
        <rFont val="Century"/>
        <family val="1"/>
      </rPr>
      <t>61)</t>
    </r>
  </si>
  <si>
    <r>
      <t>1987(</t>
    </r>
    <r>
      <rPr>
        <sz val="11"/>
        <rFont val="ＭＳ Ｐ明朝"/>
        <family val="1"/>
      </rPr>
      <t>　　　</t>
    </r>
    <r>
      <rPr>
        <sz val="11"/>
        <rFont val="Century"/>
        <family val="1"/>
      </rPr>
      <t>62)</t>
    </r>
  </si>
  <si>
    <r>
      <t>1988(</t>
    </r>
    <r>
      <rPr>
        <sz val="11"/>
        <rFont val="ＭＳ Ｐ明朝"/>
        <family val="1"/>
      </rPr>
      <t>　　　</t>
    </r>
    <r>
      <rPr>
        <sz val="11"/>
        <rFont val="Century"/>
        <family val="1"/>
      </rPr>
      <t>63)</t>
    </r>
  </si>
  <si>
    <r>
      <t>1989(</t>
    </r>
    <r>
      <rPr>
        <sz val="11"/>
        <rFont val="明朝"/>
        <family val="1"/>
      </rPr>
      <t>平成元</t>
    </r>
    <r>
      <rPr>
        <sz val="11"/>
        <rFont val="Century"/>
        <family val="1"/>
      </rPr>
      <t>)</t>
    </r>
  </si>
  <si>
    <r>
      <t>1990(</t>
    </r>
    <r>
      <rPr>
        <sz val="11"/>
        <rFont val="ＭＳ Ｐ明朝"/>
        <family val="1"/>
      </rPr>
      <t>　　　</t>
    </r>
    <r>
      <rPr>
        <sz val="11"/>
        <rFont val="Century"/>
        <family val="1"/>
      </rPr>
      <t>2)</t>
    </r>
  </si>
  <si>
    <r>
      <t>1991(</t>
    </r>
    <r>
      <rPr>
        <sz val="11"/>
        <rFont val="ＭＳ Ｐ明朝"/>
        <family val="1"/>
      </rPr>
      <t>　　　</t>
    </r>
    <r>
      <rPr>
        <sz val="11"/>
        <rFont val="Century"/>
        <family val="1"/>
      </rPr>
      <t>3)</t>
    </r>
  </si>
  <si>
    <r>
      <t>1992(</t>
    </r>
    <r>
      <rPr>
        <sz val="11"/>
        <rFont val="ＭＳ Ｐ明朝"/>
        <family val="1"/>
      </rPr>
      <t>　　　</t>
    </r>
    <r>
      <rPr>
        <sz val="11"/>
        <rFont val="Century"/>
        <family val="1"/>
      </rPr>
      <t>4)</t>
    </r>
  </si>
  <si>
    <r>
      <t>1993(</t>
    </r>
    <r>
      <rPr>
        <sz val="11"/>
        <rFont val="ＭＳ Ｐ明朝"/>
        <family val="1"/>
      </rPr>
      <t>　　　</t>
    </r>
    <r>
      <rPr>
        <sz val="11"/>
        <rFont val="Century"/>
        <family val="1"/>
      </rPr>
      <t>5)</t>
    </r>
  </si>
  <si>
    <r>
      <t>1994(</t>
    </r>
    <r>
      <rPr>
        <sz val="11"/>
        <rFont val="ＭＳ Ｐ明朝"/>
        <family val="1"/>
      </rPr>
      <t>　　　</t>
    </r>
    <r>
      <rPr>
        <sz val="11"/>
        <rFont val="Century"/>
        <family val="1"/>
      </rPr>
      <t>6)</t>
    </r>
  </si>
  <si>
    <r>
      <t>1995(</t>
    </r>
    <r>
      <rPr>
        <sz val="11"/>
        <rFont val="ＭＳ Ｐ明朝"/>
        <family val="1"/>
      </rPr>
      <t>　　　</t>
    </r>
    <r>
      <rPr>
        <sz val="11"/>
        <rFont val="Century"/>
        <family val="1"/>
      </rPr>
      <t>7)</t>
    </r>
  </si>
  <si>
    <r>
      <t>1996(</t>
    </r>
    <r>
      <rPr>
        <sz val="11"/>
        <rFont val="ＭＳ Ｐ明朝"/>
        <family val="1"/>
      </rPr>
      <t>　　　</t>
    </r>
    <r>
      <rPr>
        <sz val="11"/>
        <rFont val="Century"/>
        <family val="1"/>
      </rPr>
      <t>8)</t>
    </r>
  </si>
  <si>
    <r>
      <t>1997(</t>
    </r>
    <r>
      <rPr>
        <sz val="11"/>
        <rFont val="ＭＳ Ｐ明朝"/>
        <family val="1"/>
      </rPr>
      <t>　　　</t>
    </r>
    <r>
      <rPr>
        <sz val="11"/>
        <rFont val="Century"/>
        <family val="1"/>
      </rPr>
      <t>9)</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</si>
</sst>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
    <numFmt numFmtId="180" formatCode="#,##0_);[Red]\(#,##0\)"/>
    <numFmt numFmtId="181" formatCode="#,##0.0_);[Red]\(#,##0.0\)"/>
    <numFmt numFmtId="182" formatCode="0_);[Red]\(0\)"/>
    <numFmt numFmtId="183" formatCode="0.0_);[Red]\(0.0\)"/>
    <numFmt numFmtId="184" formatCode="0_ "/>
    <numFmt numFmtId="185" formatCode="0.0_ ;[Red]\-0.0\ "/>
    <numFmt numFmtId="186" formatCode="0.0;&quot;△ &quot;0.0"/>
    <numFmt numFmtId="187" formatCode="#,##0.0;&quot;△ &quot;#,##0.0"/>
    <numFmt numFmtId="188" formatCode="#,##0;&quot;△ &quot;#,##0"/>
  </numFmts>
  <fonts count="16">
    <font>
      <sz val="12"/>
      <color indexed="22"/>
      <name val="ＭＳ 明朝"/>
      <family val="1"/>
    </font>
    <font>
      <b/>
      <sz val="18"/>
      <color indexed="22"/>
      <name val="ＭＳ 明朝"/>
      <family val="1"/>
    </font>
    <font>
      <b/>
      <sz val="15"/>
      <color indexed="22"/>
      <name val="ＭＳ 明朝"/>
      <family val="1"/>
    </font>
    <font>
      <b/>
      <i/>
      <sz val="11"/>
      <name val="明朝"/>
      <family val="1"/>
    </font>
    <font>
      <sz val="11"/>
      <name val="明朝"/>
      <family val="1"/>
    </font>
    <font>
      <u val="single"/>
      <sz val="12"/>
      <color indexed="12"/>
      <name val="明朝"/>
      <family val="1"/>
    </font>
    <font>
      <sz val="12"/>
      <color indexed="22"/>
      <name val="明朝"/>
      <family val="1"/>
    </font>
    <font>
      <sz val="14"/>
      <name val="Terminal"/>
      <family val="3"/>
    </font>
    <font>
      <sz val="12"/>
      <color indexed="24"/>
      <name val="ＭＳ 明朝"/>
      <family val="1"/>
    </font>
    <font>
      <sz val="12"/>
      <name val="Osaka"/>
      <family val="3"/>
    </font>
    <font>
      <sz val="12"/>
      <name val="明朝"/>
      <family val="1"/>
    </font>
    <font>
      <sz val="12"/>
      <name val="Century"/>
      <family val="1"/>
    </font>
    <font>
      <sz val="11"/>
      <name val="ＭＳ Ｐ明朝"/>
      <family val="1"/>
    </font>
    <font>
      <sz val="11"/>
      <name val="Century"/>
      <family val="1"/>
    </font>
    <font>
      <sz val="6"/>
      <name val="ＭＳ Ｐ明朝"/>
      <family val="1"/>
    </font>
    <font>
      <sz val="12"/>
      <name val="ＭＳ Ｐ明朝"/>
      <family val="1"/>
    </font>
  </fonts>
  <fills count="2">
    <fill>
      <patternFill/>
    </fill>
    <fill>
      <patternFill patternType="gray125"/>
    </fill>
  </fills>
  <borders count="26">
    <border>
      <left/>
      <right/>
      <top/>
      <bottom/>
      <diagonal/>
    </border>
    <border>
      <left>
        <color indexed="63"/>
      </left>
      <right>
        <color indexed="63"/>
      </right>
      <top style="double"/>
      <bottom>
        <color indexed="63"/>
      </bottom>
    </border>
    <border>
      <left>
        <color indexed="63"/>
      </left>
      <right>
        <color indexed="63"/>
      </right>
      <top>
        <color indexed="63"/>
      </top>
      <bottom style="thick"/>
    </border>
    <border>
      <left style="medium"/>
      <right>
        <color indexed="63"/>
      </right>
      <top style="medium"/>
      <bottom>
        <color indexed="63"/>
      </bottom>
    </border>
    <border>
      <left style="thin"/>
      <right>
        <color indexed="63"/>
      </right>
      <top style="medium"/>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3"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1" applyNumberFormat="0" applyFont="0" applyFill="0" applyAlignment="0" applyProtection="0"/>
    <xf numFmtId="2" fontId="0" fillId="0" borderId="0" applyFont="0" applyFill="0" applyBorder="0" applyAlignment="0" applyProtection="0"/>
    <xf numFmtId="5" fontId="0" fillId="0" borderId="0" applyFont="0" applyFill="0" applyBorder="0" applyAlignment="0" applyProtection="0"/>
    <xf numFmtId="8" fontId="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 fillId="0" borderId="0">
      <alignment/>
      <protection/>
    </xf>
  </cellStyleXfs>
  <cellXfs count="57">
    <xf numFmtId="3" fontId="0" fillId="0" borderId="0" xfId="0" applyAlignment="1">
      <alignment/>
    </xf>
    <xf numFmtId="0" fontId="10" fillId="0" borderId="0" xfId="29" applyFont="1">
      <alignment/>
      <protection/>
    </xf>
    <xf numFmtId="0" fontId="11" fillId="0" borderId="0" xfId="29" applyFont="1">
      <alignment/>
      <protection/>
    </xf>
    <xf numFmtId="0" fontId="6" fillId="0" borderId="0" xfId="29">
      <alignment/>
      <protection/>
    </xf>
    <xf numFmtId="0" fontId="11" fillId="0" borderId="2" xfId="29" applyFont="1">
      <alignment/>
      <protection/>
    </xf>
    <xf numFmtId="0" fontId="11" fillId="0" borderId="3" xfId="29" applyFont="1" applyBorder="1" applyAlignment="1">
      <alignment vertical="center"/>
      <protection/>
    </xf>
    <xf numFmtId="0" fontId="11" fillId="0" borderId="4" xfId="29" applyFont="1" applyBorder="1" applyAlignment="1">
      <alignment vertical="center"/>
      <protection/>
    </xf>
    <xf numFmtId="0" fontId="10" fillId="0" borderId="4" xfId="29" applyFont="1" applyBorder="1" applyAlignment="1">
      <alignment horizontal="center" vertical="center"/>
      <protection/>
    </xf>
    <xf numFmtId="0" fontId="10" fillId="0" borderId="5" xfId="29" applyFont="1" applyBorder="1" applyAlignment="1">
      <alignment horizontal="center" vertical="center"/>
      <protection/>
    </xf>
    <xf numFmtId="0" fontId="10" fillId="0" borderId="6" xfId="29" applyFont="1" applyBorder="1" applyAlignment="1">
      <alignment horizontal="center" vertical="center"/>
      <protection/>
    </xf>
    <xf numFmtId="0" fontId="10" fillId="0" borderId="7" xfId="29" applyFont="1" applyBorder="1" applyAlignment="1">
      <alignment horizontal="center" vertical="center"/>
      <protection/>
    </xf>
    <xf numFmtId="0" fontId="10" fillId="0" borderId="4" xfId="29" applyFont="1" applyBorder="1" applyAlignment="1">
      <alignment horizontal="centerContinuous" vertical="center"/>
      <protection/>
    </xf>
    <xf numFmtId="0" fontId="11" fillId="0" borderId="8" xfId="29" applyFont="1" applyBorder="1" applyAlignment="1">
      <alignment horizontal="centerContinuous" vertical="center"/>
      <protection/>
    </xf>
    <xf numFmtId="0" fontId="11" fillId="0" borderId="0" xfId="29" applyFont="1" applyBorder="1">
      <alignment/>
      <protection/>
    </xf>
    <xf numFmtId="0" fontId="10" fillId="0" borderId="9" xfId="29" applyFont="1" applyBorder="1" applyAlignment="1">
      <alignment horizontal="center" vertical="center"/>
      <protection/>
    </xf>
    <xf numFmtId="0" fontId="10" fillId="0" borderId="10" xfId="29" applyFont="1" applyBorder="1" applyAlignment="1">
      <alignment horizontal="center" vertical="center"/>
      <protection/>
    </xf>
    <xf numFmtId="0" fontId="11" fillId="0" borderId="10" xfId="29" applyFont="1" applyBorder="1" applyAlignment="1">
      <alignment vertical="center"/>
      <protection/>
    </xf>
    <xf numFmtId="0" fontId="10" fillId="0" borderId="11" xfId="29" applyFont="1" applyBorder="1" applyAlignment="1">
      <alignment horizontal="center" vertical="center"/>
      <protection/>
    </xf>
    <xf numFmtId="0" fontId="10" fillId="0" borderId="12" xfId="29" applyFont="1" applyBorder="1" applyAlignment="1">
      <alignment horizontal="center" vertical="center"/>
      <protection/>
    </xf>
    <xf numFmtId="0" fontId="10" fillId="0" borderId="13" xfId="29" applyFont="1" applyBorder="1" applyAlignment="1">
      <alignment horizontal="center" vertical="center"/>
      <protection/>
    </xf>
    <xf numFmtId="0" fontId="11" fillId="0" borderId="14" xfId="29" applyFont="1" applyBorder="1" applyAlignment="1">
      <alignment vertical="center"/>
      <protection/>
    </xf>
    <xf numFmtId="0" fontId="10" fillId="0" borderId="15" xfId="29" applyFont="1" applyBorder="1" applyAlignment="1">
      <alignment horizontal="center" vertical="center"/>
      <protection/>
    </xf>
    <xf numFmtId="0" fontId="11" fillId="0" borderId="15" xfId="29" applyFont="1" applyBorder="1" applyAlignment="1">
      <alignment vertical="center"/>
      <protection/>
    </xf>
    <xf numFmtId="0" fontId="10" fillId="0" borderId="15" xfId="29" applyFont="1" applyBorder="1" applyAlignment="1">
      <alignment vertical="center"/>
      <protection/>
    </xf>
    <xf numFmtId="0" fontId="10" fillId="0" borderId="16" xfId="29" applyFont="1" applyBorder="1" applyAlignment="1">
      <alignment horizontal="center" vertical="center"/>
      <protection/>
    </xf>
    <xf numFmtId="0" fontId="11" fillId="0" borderId="9" xfId="29" applyFont="1" applyBorder="1" applyAlignment="1">
      <alignment vertical="center"/>
      <protection/>
    </xf>
    <xf numFmtId="0" fontId="10" fillId="0" borderId="10" xfId="29" applyFont="1" applyBorder="1" applyAlignment="1">
      <alignment horizontal="right" vertical="center"/>
      <protection/>
    </xf>
    <xf numFmtId="0" fontId="10" fillId="0" borderId="13" xfId="29" applyFont="1" applyBorder="1" applyAlignment="1">
      <alignment horizontal="right" vertical="center"/>
      <protection/>
    </xf>
    <xf numFmtId="0" fontId="13" fillId="0" borderId="9" xfId="29" applyFont="1" applyBorder="1" applyAlignment="1">
      <alignment horizontal="center" vertical="center"/>
      <protection/>
    </xf>
    <xf numFmtId="3" fontId="11" fillId="0" borderId="10" xfId="29" applyNumberFormat="1" applyFont="1" applyBorder="1" applyAlignment="1">
      <alignment vertical="center"/>
      <protection/>
    </xf>
    <xf numFmtId="0" fontId="15" fillId="0" borderId="17" xfId="29" applyNumberFormat="1" applyFont="1" applyBorder="1" applyAlignment="1">
      <alignment horizontal="right" vertical="center"/>
      <protection/>
    </xf>
    <xf numFmtId="0" fontId="15" fillId="0" borderId="17" xfId="29" applyFont="1" applyBorder="1" applyAlignment="1">
      <alignment horizontal="right" vertical="center"/>
      <protection/>
    </xf>
    <xf numFmtId="177" fontId="11" fillId="0" borderId="10" xfId="29" applyNumberFormat="1" applyFont="1" applyBorder="1" applyAlignment="1">
      <alignment vertical="center"/>
      <protection/>
    </xf>
    <xf numFmtId="0" fontId="15" fillId="0" borderId="13" xfId="29" applyFont="1" applyBorder="1" applyAlignment="1">
      <alignment horizontal="right" vertical="center"/>
      <protection/>
    </xf>
    <xf numFmtId="177" fontId="11" fillId="0" borderId="13" xfId="29" applyNumberFormat="1" applyFont="1" applyBorder="1" applyAlignment="1">
      <alignment vertical="center"/>
      <protection/>
    </xf>
    <xf numFmtId="0" fontId="13" fillId="0" borderId="14" xfId="29" applyFont="1" applyBorder="1" applyAlignment="1">
      <alignment horizontal="center" vertical="center"/>
      <protection/>
    </xf>
    <xf numFmtId="3" fontId="11" fillId="0" borderId="15" xfId="29" applyNumberFormat="1" applyFont="1" applyBorder="1" applyAlignment="1">
      <alignment vertical="center"/>
      <protection/>
    </xf>
    <xf numFmtId="0" fontId="15" fillId="0" borderId="18" xfId="29" applyNumberFormat="1" applyFont="1" applyBorder="1" applyAlignment="1">
      <alignment horizontal="right" vertical="center"/>
      <protection/>
    </xf>
    <xf numFmtId="177" fontId="11" fillId="0" borderId="15" xfId="29" applyNumberFormat="1" applyFont="1" applyBorder="1" applyAlignment="1">
      <alignment vertical="center"/>
      <protection/>
    </xf>
    <xf numFmtId="177" fontId="11" fillId="0" borderId="16" xfId="29" applyNumberFormat="1" applyFont="1" applyBorder="1" applyAlignment="1">
      <alignment vertical="center"/>
      <protection/>
    </xf>
    <xf numFmtId="0" fontId="15" fillId="0" borderId="18" xfId="29" applyFont="1" applyBorder="1" applyAlignment="1">
      <alignment horizontal="right" vertical="center"/>
      <protection/>
    </xf>
    <xf numFmtId="0" fontId="13" fillId="0" borderId="9" xfId="29" applyFont="1" applyBorder="1" applyAlignment="1" applyProtection="1">
      <alignment horizontal="center" vertical="center"/>
      <protection locked="0"/>
    </xf>
    <xf numFmtId="0" fontId="13" fillId="0" borderId="19" xfId="29" applyFont="1" applyBorder="1" applyAlignment="1" applyProtection="1">
      <alignment horizontal="center" vertical="center"/>
      <protection locked="0"/>
    </xf>
    <xf numFmtId="0" fontId="13" fillId="0" borderId="20" xfId="29" applyFont="1" applyBorder="1" applyAlignment="1" applyProtection="1">
      <alignment horizontal="center" vertical="center"/>
      <protection locked="0"/>
    </xf>
    <xf numFmtId="3" fontId="11" fillId="0" borderId="11" xfId="29" applyNumberFormat="1" applyFont="1" applyFill="1" applyBorder="1" applyAlignment="1">
      <alignment vertical="center"/>
      <protection/>
    </xf>
    <xf numFmtId="3" fontId="11" fillId="0" borderId="12" xfId="29" applyNumberFormat="1" applyFont="1" applyFill="1" applyBorder="1" applyAlignment="1">
      <alignment horizontal="right" vertical="center"/>
      <protection/>
    </xf>
    <xf numFmtId="3" fontId="11" fillId="0" borderId="11" xfId="29" applyNumberFormat="1" applyFont="1" applyBorder="1" applyAlignment="1">
      <alignment vertical="center"/>
      <protection/>
    </xf>
    <xf numFmtId="177" fontId="11" fillId="0" borderId="11" xfId="29" applyNumberFormat="1" applyFont="1" applyBorder="1" applyAlignment="1">
      <alignment vertical="center"/>
      <protection/>
    </xf>
    <xf numFmtId="177" fontId="11" fillId="0" borderId="21" xfId="29" applyNumberFormat="1" applyFont="1" applyBorder="1" applyAlignment="1">
      <alignment vertical="center"/>
      <protection/>
    </xf>
    <xf numFmtId="0" fontId="13" fillId="0" borderId="22" xfId="29" applyFont="1" applyBorder="1" applyAlignment="1" applyProtection="1">
      <alignment horizontal="center" vertical="center"/>
      <protection locked="0"/>
    </xf>
    <xf numFmtId="3" fontId="11" fillId="0" borderId="23" xfId="29" applyNumberFormat="1" applyFont="1" applyFill="1" applyBorder="1" applyAlignment="1">
      <alignment vertical="center"/>
      <protection/>
    </xf>
    <xf numFmtId="3" fontId="11" fillId="0" borderId="24" xfId="29" applyNumberFormat="1" applyFont="1" applyFill="1" applyBorder="1" applyAlignment="1">
      <alignment horizontal="right" vertical="center"/>
      <protection/>
    </xf>
    <xf numFmtId="3" fontId="11" fillId="0" borderId="23" xfId="29" applyNumberFormat="1" applyFont="1" applyBorder="1" applyAlignment="1">
      <alignment vertical="center"/>
      <protection/>
    </xf>
    <xf numFmtId="177" fontId="11" fillId="0" borderId="23" xfId="29" applyNumberFormat="1" applyFont="1" applyBorder="1" applyAlignment="1">
      <alignment vertical="center"/>
      <protection/>
    </xf>
    <xf numFmtId="177" fontId="11" fillId="0" borderId="25" xfId="29" applyNumberFormat="1" applyFont="1" applyBorder="1" applyAlignment="1">
      <alignment vertical="center"/>
      <protection/>
    </xf>
    <xf numFmtId="3" fontId="11" fillId="0" borderId="0" xfId="29" applyNumberFormat="1" applyFont="1" applyBorder="1">
      <alignment/>
      <protection/>
    </xf>
    <xf numFmtId="10" fontId="11" fillId="0" borderId="0" xfId="16" applyNumberFormat="1" applyFont="1" applyBorder="1" applyAlignment="1">
      <alignment/>
    </xf>
  </cellXfs>
  <cellStyles count="16">
    <cellStyle name="Normal" xfId="0"/>
    <cellStyle name="カンマ" xfId="15"/>
    <cellStyle name="Percent" xfId="16"/>
    <cellStyle name="Hyperlink" xfId="17"/>
    <cellStyle name="円" xfId="18"/>
    <cellStyle name="Comma [0]" xfId="19"/>
    <cellStyle name="Comma" xfId="20"/>
    <cellStyle name="見出し１" xfId="21"/>
    <cellStyle name="見出し２" xfId="22"/>
    <cellStyle name="合計" xfId="23"/>
    <cellStyle name="小数" xfId="24"/>
    <cellStyle name="Currency [0]" xfId="25"/>
    <cellStyle name="Currency" xfId="26"/>
    <cellStyle name="日付" xfId="27"/>
    <cellStyle name="年月" xfId="28"/>
    <cellStyle name="標準_系列96"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V\&#31038;&#20445;&#38556;&#36027;\&#35282;&#30000;\&#31038;&#20250;&#20445;&#38556;&#32102;&#20184;&#36027;&#12398;&#25512;&#35336;&#12539;&#22269;&#38555;&#27604;&#36611;\&#22269;&#38555;&#27604;&#36611;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コンテンツ"/>
      <sheetName val="65歳以上人口比"/>
      <sheetName val="社会保障給付費"/>
      <sheetName val="一人当たり給付費"/>
      <sheetName val="社会保障費の内訳"/>
      <sheetName val="国民所得"/>
      <sheetName val="老齢人口比と社会保障費"/>
      <sheetName val="老齢人口比と社会保障対ＧＤＰ比・8-2"/>
      <sheetName val="対国民所得比"/>
      <sheetName val="その他給付内訳"/>
      <sheetName val="租税負担・社会保障負担"/>
      <sheetName val="各国ＧＤＰ"/>
      <sheetName val="新Ｐ.８"/>
      <sheetName val="GDP比"/>
      <sheetName val="EXCHANGE"/>
      <sheetName val="Ｐ５ (2)"/>
      <sheetName val="Ｐ５"/>
      <sheetName val="新Ｐ.6"/>
      <sheetName val="Ｐ５ (3)"/>
      <sheetName val="新Ｐ.7"/>
      <sheetName val="国民負担率（参考）"/>
      <sheetName val="表5 (2)"/>
      <sheetName val="表5"/>
      <sheetName val="P26"/>
      <sheetName val="表9"/>
      <sheetName val="図2"/>
      <sheetName val="図3"/>
      <sheetName val="図4・18"/>
      <sheetName val="参考図（老年人口とGDP比）"/>
      <sheetName val="シナリオ用"/>
      <sheetName val="Sheet1"/>
    </sheetNames>
    <sheetDataSet>
      <sheetData sheetId="6">
        <row r="1">
          <cell r="A1" t="str">
            <v>国際比較手持ち資料８</v>
          </cell>
        </row>
        <row r="2">
          <cell r="A2" t="str">
            <v>　　　老齢人口比と社会保障給付費比（対国民所得）</v>
          </cell>
        </row>
        <row r="5">
          <cell r="A5" t="str">
            <v>年</v>
          </cell>
        </row>
        <row r="6">
          <cell r="A6">
            <v>1960</v>
          </cell>
        </row>
        <row r="7">
          <cell r="A7">
            <v>1965</v>
          </cell>
        </row>
        <row r="8">
          <cell r="A8">
            <v>1970</v>
          </cell>
        </row>
        <row r="9">
          <cell r="A9">
            <v>1975</v>
          </cell>
        </row>
        <row r="10">
          <cell r="A10">
            <v>1980</v>
          </cell>
        </row>
        <row r="11">
          <cell r="A11">
            <v>1981</v>
          </cell>
        </row>
        <row r="12">
          <cell r="A12">
            <v>1982</v>
          </cell>
        </row>
        <row r="13">
          <cell r="A13">
            <v>1983</v>
          </cell>
        </row>
        <row r="14">
          <cell r="A14">
            <v>1984</v>
          </cell>
        </row>
        <row r="15">
          <cell r="A15">
            <v>1985</v>
          </cell>
        </row>
        <row r="16">
          <cell r="A16">
            <v>1986</v>
          </cell>
        </row>
        <row r="17">
          <cell r="A17">
            <v>1987</v>
          </cell>
        </row>
        <row r="18">
          <cell r="A18">
            <v>1988</v>
          </cell>
        </row>
        <row r="19">
          <cell r="A19">
            <v>1989</v>
          </cell>
        </row>
        <row r="20">
          <cell r="A20">
            <v>1990</v>
          </cell>
        </row>
        <row r="21">
          <cell r="A21">
            <v>1991</v>
          </cell>
        </row>
        <row r="22">
          <cell r="A22">
            <v>1992</v>
          </cell>
        </row>
        <row r="23">
          <cell r="A23">
            <v>1993</v>
          </cell>
        </row>
        <row r="24">
          <cell r="A24">
            <v>1994</v>
          </cell>
        </row>
        <row r="25">
          <cell r="A25">
            <v>1995</v>
          </cell>
        </row>
        <row r="26">
          <cell r="A26">
            <v>1996</v>
          </cell>
        </row>
        <row r="27">
          <cell r="A27">
            <v>1997</v>
          </cell>
        </row>
        <row r="28">
          <cell r="A28" t="str">
            <v>国際比較手持ち資料８-1</v>
          </cell>
        </row>
        <row r="29">
          <cell r="A29" t="str">
            <v>　　　社会保障給付費比（対国民所得）・前年度資料との差</v>
          </cell>
        </row>
        <row r="30">
          <cell r="A30" t="str">
            <v>年</v>
          </cell>
        </row>
        <row r="31">
          <cell r="A31">
            <v>1960</v>
          </cell>
        </row>
        <row r="32">
          <cell r="A32">
            <v>1965</v>
          </cell>
        </row>
        <row r="33">
          <cell r="A33">
            <v>1970</v>
          </cell>
        </row>
        <row r="34">
          <cell r="A34">
            <v>1975</v>
          </cell>
        </row>
        <row r="35">
          <cell r="A35">
            <v>1980</v>
          </cell>
        </row>
        <row r="36">
          <cell r="A36">
            <v>1981</v>
          </cell>
        </row>
        <row r="37">
          <cell r="A37">
            <v>1982</v>
          </cell>
        </row>
        <row r="38">
          <cell r="A38">
            <v>1983</v>
          </cell>
        </row>
        <row r="39">
          <cell r="A39">
            <v>1984</v>
          </cell>
        </row>
        <row r="40">
          <cell r="A40">
            <v>1985</v>
          </cell>
        </row>
        <row r="41">
          <cell r="A41">
            <v>1986</v>
          </cell>
        </row>
        <row r="42">
          <cell r="A42">
            <v>1987</v>
          </cell>
        </row>
        <row r="43">
          <cell r="A43">
            <v>1988</v>
          </cell>
        </row>
        <row r="44">
          <cell r="A44">
            <v>1989</v>
          </cell>
        </row>
        <row r="45">
          <cell r="A45">
            <v>1990</v>
          </cell>
        </row>
        <row r="46">
          <cell r="A46">
            <v>1991</v>
          </cell>
        </row>
        <row r="47">
          <cell r="A47">
            <v>1992</v>
          </cell>
        </row>
        <row r="48">
          <cell r="A48">
            <v>1993</v>
          </cell>
        </row>
        <row r="49">
          <cell r="A49">
            <v>1994</v>
          </cell>
        </row>
        <row r="50">
          <cell r="A50">
            <v>1995</v>
          </cell>
        </row>
        <row r="51">
          <cell r="A51">
            <v>1996</v>
          </cell>
        </row>
        <row r="52">
          <cell r="A52" t="str">
            <v>   出典：社会保障給付費の国際比較・1998年度手持ち資料8および1997年度手持ち資料8（より計算）。</v>
          </cell>
        </row>
        <row r="53">
          <cell r="A53" t="str">
            <v>   　出典：前年度資料と今年度資料との間で国民所得の数値が変わらない年については、セルは空欄になっている。</v>
          </cell>
        </row>
        <row r="54">
          <cell r="A54" t="str">
            <v>   　　　　国民所得の数値の差については今年度の国際比較手持ち資料7-1を参照されたい。</v>
          </cell>
        </row>
      </sheetData>
      <sheetData sheetId="8">
        <row r="1">
          <cell r="A1" t="str">
            <v>国際比較手持ち資料９</v>
          </cell>
        </row>
        <row r="2">
          <cell r="A2" t="str">
            <v>　　　　　　社会保障給付費の対国民所得比</v>
          </cell>
        </row>
        <row r="3">
          <cell r="A3" t="str">
            <v>日本</v>
          </cell>
        </row>
        <row r="4">
          <cell r="A4" t="str">
            <v>給付費総額</v>
          </cell>
        </row>
        <row r="5">
          <cell r="A5" t="str">
            <v> 医療</v>
          </cell>
        </row>
        <row r="6">
          <cell r="A6" t="str">
            <v>年金</v>
          </cell>
        </row>
        <row r="7">
          <cell r="A7" t="str">
            <v>その他</v>
          </cell>
        </row>
        <row r="8">
          <cell r="A8" t="str">
            <v>フランス</v>
          </cell>
        </row>
        <row r="9">
          <cell r="A9" t="str">
            <v>給付費総額</v>
          </cell>
        </row>
        <row r="10">
          <cell r="A10" t="str">
            <v>医療</v>
          </cell>
        </row>
        <row r="11">
          <cell r="A11" t="str">
            <v>年金</v>
          </cell>
        </row>
        <row r="12">
          <cell r="A12" t="str">
            <v>その他</v>
          </cell>
        </row>
        <row r="13">
          <cell r="A13" t="str">
            <v>ドイツ</v>
          </cell>
        </row>
        <row r="14">
          <cell r="A14" t="str">
            <v>給付費総額</v>
          </cell>
        </row>
        <row r="15">
          <cell r="A15" t="str">
            <v>医療</v>
          </cell>
        </row>
        <row r="16">
          <cell r="A16" t="str">
            <v>年金</v>
          </cell>
        </row>
        <row r="17">
          <cell r="A17" t="str">
            <v>その他</v>
          </cell>
        </row>
        <row r="18">
          <cell r="A18" t="str">
            <v>スウェーデン</v>
          </cell>
        </row>
        <row r="19">
          <cell r="A19" t="str">
            <v>給付費総額</v>
          </cell>
        </row>
        <row r="20">
          <cell r="A20" t="str">
            <v>医療</v>
          </cell>
        </row>
        <row r="21">
          <cell r="A21" t="str">
            <v>年金</v>
          </cell>
        </row>
        <row r="22">
          <cell r="A22" t="str">
            <v>その他</v>
          </cell>
        </row>
        <row r="23">
          <cell r="A23" t="str">
            <v>イギリス</v>
          </cell>
        </row>
        <row r="24">
          <cell r="A24" t="str">
            <v>給付費総額</v>
          </cell>
        </row>
        <row r="25">
          <cell r="A25" t="str">
            <v>医療</v>
          </cell>
        </row>
        <row r="26">
          <cell r="A26" t="str">
            <v>年金</v>
          </cell>
        </row>
        <row r="27">
          <cell r="A27" t="str">
            <v>その他</v>
          </cell>
        </row>
        <row r="28">
          <cell r="A28" t="str">
            <v>アメリカ</v>
          </cell>
        </row>
        <row r="29">
          <cell r="A29" t="str">
            <v>給付費総額</v>
          </cell>
        </row>
        <row r="30">
          <cell r="A30" t="str">
            <v>医療</v>
          </cell>
        </row>
        <row r="31">
          <cell r="A31" t="str">
            <v>年金</v>
          </cell>
        </row>
        <row r="32">
          <cell r="A32" t="str">
            <v>その他</v>
          </cell>
        </row>
        <row r="33">
          <cell r="A33" t="str">
            <v>註：各国の国民所得資料は OECD National Accounts 1998 edition より</v>
          </cell>
        </row>
        <row r="35">
          <cell r="A35" t="str">
            <v>国際比較手持ち資料９-1</v>
          </cell>
        </row>
        <row r="36">
          <cell r="A36" t="str">
            <v>      社会保障給付費の対国民所得比・前年度資料との差</v>
          </cell>
        </row>
        <row r="37">
          <cell r="A37" t="str">
            <v>日本</v>
          </cell>
        </row>
        <row r="38">
          <cell r="A38" t="str">
            <v>給付費総額</v>
          </cell>
        </row>
        <row r="39">
          <cell r="A39" t="str">
            <v> 医療</v>
          </cell>
        </row>
        <row r="40">
          <cell r="A40" t="str">
            <v>年金</v>
          </cell>
        </row>
        <row r="41">
          <cell r="A41" t="str">
            <v>その他</v>
          </cell>
        </row>
        <row r="42">
          <cell r="A42" t="str">
            <v>フランス</v>
          </cell>
        </row>
        <row r="43">
          <cell r="A43" t="str">
            <v>給付費総額</v>
          </cell>
        </row>
        <row r="44">
          <cell r="A44" t="str">
            <v>医療</v>
          </cell>
        </row>
        <row r="45">
          <cell r="A45" t="str">
            <v>年金</v>
          </cell>
        </row>
        <row r="46">
          <cell r="A46" t="str">
            <v>その他</v>
          </cell>
        </row>
        <row r="47">
          <cell r="A47" t="str">
            <v>ドイツ</v>
          </cell>
        </row>
        <row r="48">
          <cell r="A48" t="str">
            <v>給付費総額</v>
          </cell>
        </row>
        <row r="49">
          <cell r="A49" t="str">
            <v>医療</v>
          </cell>
        </row>
        <row r="50">
          <cell r="A50" t="str">
            <v>年金</v>
          </cell>
        </row>
        <row r="51">
          <cell r="A51" t="str">
            <v>その他</v>
          </cell>
        </row>
        <row r="52">
          <cell r="A52" t="str">
            <v>スウェーデン</v>
          </cell>
        </row>
        <row r="53">
          <cell r="A53" t="str">
            <v>給付費総額</v>
          </cell>
        </row>
        <row r="54">
          <cell r="A54" t="str">
            <v>医療</v>
          </cell>
        </row>
        <row r="55">
          <cell r="A55" t="str">
            <v>年金</v>
          </cell>
        </row>
        <row r="56">
          <cell r="A56" t="str">
            <v>その他</v>
          </cell>
        </row>
        <row r="57">
          <cell r="A57" t="str">
            <v>イギリス</v>
          </cell>
        </row>
        <row r="58">
          <cell r="A58" t="str">
            <v>給付費総額</v>
          </cell>
        </row>
        <row r="59">
          <cell r="A59" t="str">
            <v>医療</v>
          </cell>
        </row>
        <row r="60">
          <cell r="A60" t="str">
            <v>年金</v>
          </cell>
        </row>
        <row r="61">
          <cell r="A61" t="str">
            <v>その他</v>
          </cell>
        </row>
        <row r="62">
          <cell r="A62" t="str">
            <v>アメリカ</v>
          </cell>
        </row>
        <row r="63">
          <cell r="A63" t="str">
            <v>給付費総額</v>
          </cell>
        </row>
        <row r="64">
          <cell r="A64" t="str">
            <v>医療</v>
          </cell>
        </row>
        <row r="65">
          <cell r="A65" t="str">
            <v>年金</v>
          </cell>
        </row>
        <row r="66">
          <cell r="A66" t="str">
            <v>その他</v>
          </cell>
        </row>
        <row r="67">
          <cell r="A67" t="str">
            <v>   出典：社会保障給付費の国際比較・1998年度手持ち資料9および1997年度手持ち資料9（より計算）。</v>
          </cell>
        </row>
        <row r="68">
          <cell r="A68" t="str">
            <v>    　脚注：前年度資料と今年度資料との間で国民所得の数値が変わらない年については、セルは空欄になっている。国民所得の数値の差については今年度の国際比較手持ち資料7-1を参照されたい。</v>
          </cell>
        </row>
      </sheetData>
      <sheetData sheetId="11">
        <row r="3">
          <cell r="A3" t="str">
            <v>（単位：百万ポンド）</v>
          </cell>
          <cell r="B3">
            <v>1960</v>
          </cell>
          <cell r="C3">
            <v>1961</v>
          </cell>
          <cell r="D3">
            <v>1965</v>
          </cell>
          <cell r="E3">
            <v>1966</v>
          </cell>
          <cell r="F3">
            <v>1970</v>
          </cell>
          <cell r="G3">
            <v>1971</v>
          </cell>
          <cell r="H3">
            <v>1975</v>
          </cell>
          <cell r="I3">
            <v>1976</v>
          </cell>
          <cell r="J3">
            <v>1977</v>
          </cell>
          <cell r="K3">
            <v>1978</v>
          </cell>
          <cell r="L3">
            <v>1979</v>
          </cell>
          <cell r="M3">
            <v>1980</v>
          </cell>
          <cell r="N3">
            <v>1981</v>
          </cell>
          <cell r="O3">
            <v>1982</v>
          </cell>
          <cell r="P3">
            <v>1983</v>
          </cell>
          <cell r="Q3">
            <v>1984</v>
          </cell>
        </row>
        <row r="4">
          <cell r="A4" t="str">
            <v>国内総生産</v>
          </cell>
          <cell r="B4">
            <v>25858</v>
          </cell>
          <cell r="C4">
            <v>27419</v>
          </cell>
          <cell r="D4">
            <v>35960</v>
          </cell>
          <cell r="E4">
            <v>38282</v>
          </cell>
          <cell r="F4">
            <v>51607</v>
          </cell>
          <cell r="G4">
            <v>57583</v>
          </cell>
          <cell r="H4">
            <v>105599</v>
          </cell>
          <cell r="I4">
            <v>124991</v>
          </cell>
          <cell r="J4">
            <v>145657</v>
          </cell>
          <cell r="K4">
            <v>168143</v>
          </cell>
          <cell r="L4">
            <v>197826</v>
          </cell>
          <cell r="M4">
            <v>231233</v>
          </cell>
          <cell r="N4">
            <v>254273</v>
          </cell>
          <cell r="O4">
            <v>278241</v>
          </cell>
          <cell r="P4">
            <v>303519</v>
          </cell>
          <cell r="Q4">
            <v>324842</v>
          </cell>
        </row>
        <row r="5">
          <cell r="A5" t="str">
            <v>市場価格表示の国民所得</v>
          </cell>
          <cell r="B5">
            <v>23864</v>
          </cell>
          <cell r="C5">
            <v>25264</v>
          </cell>
          <cell r="D5">
            <v>33314</v>
          </cell>
          <cell r="E5">
            <v>35302</v>
          </cell>
          <cell r="F5">
            <v>47345</v>
          </cell>
          <cell r="G5">
            <v>52635</v>
          </cell>
          <cell r="H5">
            <v>94121</v>
          </cell>
          <cell r="I5">
            <v>111206</v>
          </cell>
          <cell r="J5">
            <v>129153</v>
          </cell>
          <cell r="K5">
            <v>149135</v>
          </cell>
          <cell r="L5">
            <v>176753</v>
          </cell>
          <cell r="M5">
            <v>203507</v>
          </cell>
          <cell r="N5">
            <v>223249</v>
          </cell>
          <cell r="O5">
            <v>245262</v>
          </cell>
          <cell r="P5">
            <v>268941</v>
          </cell>
          <cell r="Q5">
            <v>287608</v>
          </cell>
          <cell r="R5">
            <v>315187</v>
          </cell>
          <cell r="S5">
            <v>339528</v>
          </cell>
          <cell r="T5">
            <v>373266</v>
          </cell>
          <cell r="U5">
            <v>414977</v>
          </cell>
          <cell r="V5">
            <v>454357</v>
          </cell>
          <cell r="W5">
            <v>481397</v>
          </cell>
          <cell r="X5">
            <v>503502</v>
          </cell>
          <cell r="Y5">
            <v>532143</v>
          </cell>
          <cell r="Z5">
            <v>560850</v>
          </cell>
          <cell r="AA5">
            <v>596710</v>
          </cell>
          <cell r="AB5">
            <v>626921</v>
          </cell>
          <cell r="AC5">
            <v>661097</v>
          </cell>
        </row>
        <row r="6">
          <cell r="A6" t="str">
            <v>間接税</v>
          </cell>
          <cell r="B6">
            <v>3316</v>
          </cell>
          <cell r="C6">
            <v>3551</v>
          </cell>
          <cell r="D6">
            <v>4804</v>
          </cell>
          <cell r="E6">
            <v>5243</v>
          </cell>
          <cell r="F6">
            <v>8115</v>
          </cell>
          <cell r="G6">
            <v>8407</v>
          </cell>
          <cell r="H6">
            <v>13660</v>
          </cell>
          <cell r="I6">
            <v>15865</v>
          </cell>
          <cell r="J6">
            <v>19374</v>
          </cell>
          <cell r="K6">
            <v>22291</v>
          </cell>
          <cell r="L6">
            <v>29146</v>
          </cell>
          <cell r="M6">
            <v>35802</v>
          </cell>
          <cell r="N6">
            <v>41809</v>
          </cell>
          <cell r="O6">
            <v>45637</v>
          </cell>
          <cell r="P6">
            <v>48451</v>
          </cell>
          <cell r="Q6">
            <v>51588</v>
          </cell>
          <cell r="R6">
            <v>55282</v>
          </cell>
          <cell r="S6">
            <v>61461</v>
          </cell>
          <cell r="T6">
            <v>67697</v>
          </cell>
          <cell r="U6">
            <v>74555</v>
          </cell>
          <cell r="V6">
            <v>78455</v>
          </cell>
          <cell r="W6">
            <v>76719</v>
          </cell>
          <cell r="X6">
            <v>83765</v>
          </cell>
          <cell r="Y6">
            <v>85713</v>
          </cell>
          <cell r="Z6">
            <v>88070</v>
          </cell>
          <cell r="AA6">
            <v>93898</v>
          </cell>
          <cell r="AB6">
            <v>101099</v>
          </cell>
          <cell r="AC6">
            <v>105752</v>
          </cell>
        </row>
        <row r="7">
          <cell r="A7" t="str">
            <v>補助金（控除）</v>
          </cell>
          <cell r="B7">
            <v>493</v>
          </cell>
          <cell r="C7">
            <v>593</v>
          </cell>
          <cell r="D7">
            <v>571</v>
          </cell>
          <cell r="E7">
            <v>559</v>
          </cell>
          <cell r="F7">
            <v>884</v>
          </cell>
          <cell r="G7">
            <v>939</v>
          </cell>
          <cell r="H7">
            <v>3785</v>
          </cell>
          <cell r="I7">
            <v>3600</v>
          </cell>
          <cell r="J7">
            <v>3456</v>
          </cell>
          <cell r="K7">
            <v>3900</v>
          </cell>
          <cell r="L7">
            <v>4720</v>
          </cell>
          <cell r="M7">
            <v>5773</v>
          </cell>
          <cell r="N7">
            <v>6553</v>
          </cell>
          <cell r="O7">
            <v>6003</v>
          </cell>
          <cell r="P7">
            <v>6404</v>
          </cell>
          <cell r="Q7">
            <v>7678</v>
          </cell>
          <cell r="R7">
            <v>7322</v>
          </cell>
          <cell r="S7">
            <v>6456</v>
          </cell>
          <cell r="T7">
            <v>6603</v>
          </cell>
          <cell r="U7">
            <v>6246</v>
          </cell>
          <cell r="V7">
            <v>6050</v>
          </cell>
          <cell r="W7">
            <v>6324</v>
          </cell>
          <cell r="X7">
            <v>6223</v>
          </cell>
          <cell r="Y7">
            <v>6892</v>
          </cell>
          <cell r="Z7">
            <v>7238</v>
          </cell>
          <cell r="AA7">
            <v>7510</v>
          </cell>
          <cell r="AB7">
            <v>7674</v>
          </cell>
          <cell r="AC7">
            <v>9150</v>
          </cell>
        </row>
        <row r="8">
          <cell r="A8" t="str">
            <v>要素費用表示の国民所得</v>
          </cell>
          <cell r="B8">
            <v>21041</v>
          </cell>
          <cell r="C8">
            <v>22306</v>
          </cell>
          <cell r="D8">
            <v>29081</v>
          </cell>
          <cell r="E8">
            <v>30618</v>
          </cell>
          <cell r="F8">
            <v>40114</v>
          </cell>
          <cell r="G8">
            <v>45167</v>
          </cell>
          <cell r="H8">
            <v>84246</v>
          </cell>
          <cell r="I8">
            <v>98941</v>
          </cell>
          <cell r="J8">
            <v>113235</v>
          </cell>
          <cell r="K8">
            <v>130744</v>
          </cell>
          <cell r="L8">
            <v>152327</v>
          </cell>
          <cell r="M8">
            <v>173478</v>
          </cell>
          <cell r="N8">
            <v>187993</v>
          </cell>
          <cell r="O8">
            <v>205628</v>
          </cell>
          <cell r="P8">
            <v>226894</v>
          </cell>
          <cell r="Q8">
            <v>243698</v>
          </cell>
        </row>
        <row r="9">
          <cell r="A9" t="str">
            <v>年度調正済み国内総生産（４月～３月会計年度）</v>
          </cell>
          <cell r="B9">
            <v>26248.25</v>
          </cell>
          <cell r="D9">
            <v>36540.5</v>
          </cell>
          <cell r="F9">
            <v>53101</v>
          </cell>
          <cell r="H9">
            <v>110447</v>
          </cell>
          <cell r="I9">
            <v>130157.5</v>
          </cell>
          <cell r="J9">
            <v>151278.5</v>
          </cell>
          <cell r="K9">
            <v>175563.75</v>
          </cell>
          <cell r="L9">
            <v>206177.75</v>
          </cell>
          <cell r="M9">
            <v>236993</v>
          </cell>
          <cell r="N9">
            <v>260265</v>
          </cell>
          <cell r="O9">
            <v>284560.5</v>
          </cell>
          <cell r="P9">
            <v>308849.75</v>
          </cell>
          <cell r="Q9">
            <v>334390.75</v>
          </cell>
        </row>
        <row r="10">
          <cell r="A10" t="str">
            <v>年度調正済み要素表示国民所得（４月～３月会計年度）</v>
          </cell>
          <cell r="B10">
            <v>21357.25</v>
          </cell>
          <cell r="D10">
            <v>29465.25</v>
          </cell>
          <cell r="F10">
            <v>41377.25</v>
          </cell>
          <cell r="H10">
            <v>87919.75</v>
          </cell>
          <cell r="I10">
            <v>102514.5</v>
          </cell>
          <cell r="J10">
            <v>117612.25</v>
          </cell>
          <cell r="K10">
            <v>136139.75</v>
          </cell>
          <cell r="L10">
            <v>157614.75</v>
          </cell>
          <cell r="M10">
            <v>177106.75</v>
          </cell>
          <cell r="N10">
            <v>192401.75</v>
          </cell>
          <cell r="O10">
            <v>210944.5</v>
          </cell>
          <cell r="P10">
            <v>231095</v>
          </cell>
          <cell r="Q10">
            <v>249580.25</v>
          </cell>
        </row>
        <row r="11">
          <cell r="A11" t="str">
            <v>OECD National Accounts 1998 edition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ｐ12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38"/>
  <sheetViews>
    <sheetView tabSelected="1" workbookViewId="0" topLeftCell="A28">
      <selection activeCell="B2" sqref="B2"/>
    </sheetView>
  </sheetViews>
  <sheetFormatPr defaultColWidth="8.796875" defaultRowHeight="15"/>
  <cols>
    <col min="1" max="1" width="11.19921875" style="2" customWidth="1"/>
    <col min="2" max="2" width="13.19921875" style="2" customWidth="1"/>
    <col min="3" max="8" width="10.5" style="2" customWidth="1"/>
    <col min="9" max="9" width="11" style="2" customWidth="1"/>
    <col min="10" max="10" width="10.3984375" style="2" customWidth="1"/>
    <col min="11" max="11" width="10.5" style="2" customWidth="1"/>
    <col min="12" max="14" width="11.19921875" style="2" customWidth="1"/>
    <col min="15" max="15" width="14.69921875" style="2" customWidth="1"/>
    <col min="16" max="20" width="13.59765625" style="2" customWidth="1"/>
    <col min="21" max="21" width="11.19921875" style="2" customWidth="1"/>
    <col min="22" max="16384" width="9" style="3" customWidth="1"/>
  </cols>
  <sheetData>
    <row r="2" spans="2:20" ht="15.75">
      <c r="B2" s="1" t="s">
        <v>0</v>
      </c>
      <c r="O2"/>
      <c r="P2"/>
      <c r="Q2"/>
      <c r="R2"/>
      <c r="S2"/>
      <c r="T2"/>
    </row>
    <row r="3" spans="15:20" ht="15.75">
      <c r="O3"/>
      <c r="P3"/>
      <c r="Q3"/>
      <c r="R3"/>
      <c r="S3"/>
      <c r="T3"/>
    </row>
    <row r="4" spans="2:20" ht="16.5" thickBot="1">
      <c r="B4" s="4"/>
      <c r="C4" s="4"/>
      <c r="D4" s="4"/>
      <c r="E4" s="4"/>
      <c r="F4" s="4"/>
      <c r="G4" s="4"/>
      <c r="H4" s="4"/>
      <c r="I4" s="4"/>
      <c r="J4" s="4"/>
      <c r="K4" s="4"/>
      <c r="O4"/>
      <c r="P4"/>
      <c r="Q4"/>
      <c r="R4"/>
      <c r="S4"/>
      <c r="T4"/>
    </row>
    <row r="5" spans="2:20" ht="16.5" thickTop="1">
      <c r="B5" s="5"/>
      <c r="C5" s="6"/>
      <c r="D5" s="7" t="s">
        <v>1</v>
      </c>
      <c r="E5" s="7" t="s">
        <v>2</v>
      </c>
      <c r="F5" s="7" t="s">
        <v>3</v>
      </c>
      <c r="G5" s="8" t="s">
        <v>4</v>
      </c>
      <c r="H5" s="9"/>
      <c r="I5" s="10"/>
      <c r="J5" s="11" t="s">
        <v>5</v>
      </c>
      <c r="K5" s="12"/>
      <c r="L5" s="13"/>
      <c r="O5"/>
      <c r="P5"/>
      <c r="Q5"/>
      <c r="R5"/>
      <c r="S5"/>
      <c r="T5"/>
    </row>
    <row r="6" spans="2:20" ht="15.75">
      <c r="B6" s="14" t="s">
        <v>6</v>
      </c>
      <c r="C6" s="15" t="s">
        <v>7</v>
      </c>
      <c r="D6" s="15" t="s">
        <v>8</v>
      </c>
      <c r="E6" s="15" t="s">
        <v>9</v>
      </c>
      <c r="F6" s="15" t="s">
        <v>10</v>
      </c>
      <c r="G6" s="16"/>
      <c r="H6" s="17" t="s">
        <v>11</v>
      </c>
      <c r="I6" s="18" t="s">
        <v>12</v>
      </c>
      <c r="J6" s="16"/>
      <c r="K6" s="19" t="s">
        <v>11</v>
      </c>
      <c r="L6" s="13"/>
      <c r="O6"/>
      <c r="P6"/>
      <c r="Q6"/>
      <c r="R6"/>
      <c r="S6"/>
      <c r="T6"/>
    </row>
    <row r="7" spans="2:20" ht="15.75">
      <c r="B7" s="20"/>
      <c r="C7" s="21" t="s">
        <v>13</v>
      </c>
      <c r="D7" s="21" t="s">
        <v>13</v>
      </c>
      <c r="E7" s="21" t="s">
        <v>13</v>
      </c>
      <c r="F7" s="21" t="s">
        <v>13</v>
      </c>
      <c r="G7" s="22"/>
      <c r="H7" s="21" t="s">
        <v>14</v>
      </c>
      <c r="I7" s="23" t="s">
        <v>15</v>
      </c>
      <c r="J7" s="22"/>
      <c r="K7" s="24" t="s">
        <v>14</v>
      </c>
      <c r="L7" s="13"/>
      <c r="O7"/>
      <c r="P7"/>
      <c r="Q7"/>
      <c r="R7"/>
      <c r="S7"/>
      <c r="T7"/>
    </row>
    <row r="8" spans="2:20" ht="15.75">
      <c r="B8" s="25"/>
      <c r="C8" s="26" t="s">
        <v>16</v>
      </c>
      <c r="D8" s="26" t="s">
        <v>16</v>
      </c>
      <c r="E8" s="26" t="s">
        <v>16</v>
      </c>
      <c r="F8" s="26" t="s">
        <v>16</v>
      </c>
      <c r="G8" s="26" t="s">
        <v>16</v>
      </c>
      <c r="H8" s="26" t="s">
        <v>17</v>
      </c>
      <c r="I8" s="26" t="s">
        <v>17</v>
      </c>
      <c r="J8" s="26" t="s">
        <v>16</v>
      </c>
      <c r="K8" s="27" t="s">
        <v>17</v>
      </c>
      <c r="L8" s="13"/>
      <c r="O8"/>
      <c r="P8"/>
      <c r="Q8"/>
      <c r="R8"/>
      <c r="S8"/>
      <c r="T8"/>
    </row>
    <row r="9" spans="2:20" ht="15.75">
      <c r="B9" s="28" t="s">
        <v>19</v>
      </c>
      <c r="C9" s="29">
        <v>10756</v>
      </c>
      <c r="D9" s="29">
        <v>4289</v>
      </c>
      <c r="E9" s="29">
        <v>596</v>
      </c>
      <c r="F9" s="30" t="s">
        <v>18</v>
      </c>
      <c r="G9" s="29">
        <f aca="true" t="shared" si="0" ref="G9:G33">SUM(C9:F9)</f>
        <v>15641</v>
      </c>
      <c r="H9" s="31" t="s">
        <v>18</v>
      </c>
      <c r="I9" s="32">
        <f aca="true" t="shared" si="1" ref="I9:I33">(G9/J9)*100</f>
        <v>24.99081278859827</v>
      </c>
      <c r="J9" s="29">
        <v>62587</v>
      </c>
      <c r="K9" s="33" t="s">
        <v>18</v>
      </c>
      <c r="L9" s="13"/>
      <c r="O9"/>
      <c r="P9"/>
      <c r="Q9"/>
      <c r="R9"/>
      <c r="S9"/>
      <c r="T9"/>
    </row>
    <row r="10" spans="2:20" ht="15.75">
      <c r="B10" s="28" t="s">
        <v>20</v>
      </c>
      <c r="C10" s="29">
        <v>19204</v>
      </c>
      <c r="D10" s="29">
        <v>6652</v>
      </c>
      <c r="E10" s="29">
        <v>877</v>
      </c>
      <c r="F10" s="30" t="s">
        <v>18</v>
      </c>
      <c r="G10" s="29">
        <f t="shared" si="0"/>
        <v>26733</v>
      </c>
      <c r="H10" s="32">
        <f aca="true" t="shared" si="2" ref="H10:H33">((G10/G9)-1)*100</f>
        <v>70.91618182980628</v>
      </c>
      <c r="I10" s="32">
        <f t="shared" si="1"/>
        <v>29.614489863742104</v>
      </c>
      <c r="J10" s="29">
        <v>90270</v>
      </c>
      <c r="K10" s="34">
        <f aca="true" t="shared" si="3" ref="K10:K33">((J10/J9)-1)*100</f>
        <v>44.2312301276623</v>
      </c>
      <c r="L10" s="13"/>
      <c r="O10"/>
      <c r="P10"/>
      <c r="Q10"/>
      <c r="R10"/>
      <c r="S10"/>
      <c r="T10"/>
    </row>
    <row r="11" spans="2:20" ht="15.75">
      <c r="B11" s="35" t="s">
        <v>21</v>
      </c>
      <c r="C11" s="36">
        <v>28924</v>
      </c>
      <c r="D11" s="36">
        <v>8666</v>
      </c>
      <c r="E11" s="36">
        <v>1164</v>
      </c>
      <c r="F11" s="37" t="s">
        <v>18</v>
      </c>
      <c r="G11" s="36">
        <f t="shared" si="0"/>
        <v>38754</v>
      </c>
      <c r="H11" s="38">
        <f t="shared" si="2"/>
        <v>44.96689484906295</v>
      </c>
      <c r="I11" s="38">
        <f t="shared" si="1"/>
        <v>32.928041599755296</v>
      </c>
      <c r="J11" s="36">
        <v>117693</v>
      </c>
      <c r="K11" s="39">
        <f t="shared" si="3"/>
        <v>30.378863409770695</v>
      </c>
      <c r="L11" s="13"/>
      <c r="O11"/>
      <c r="P11"/>
      <c r="Q11"/>
      <c r="R11"/>
      <c r="S11"/>
      <c r="T11"/>
    </row>
    <row r="12" spans="2:20" ht="15.75">
      <c r="B12" s="28" t="s">
        <v>22</v>
      </c>
      <c r="C12" s="29">
        <v>40697</v>
      </c>
      <c r="D12" s="29">
        <v>10780</v>
      </c>
      <c r="E12" s="29">
        <v>1489</v>
      </c>
      <c r="F12" s="31" t="s">
        <v>18</v>
      </c>
      <c r="G12" s="29">
        <f t="shared" si="0"/>
        <v>52966</v>
      </c>
      <c r="H12" s="32">
        <f t="shared" si="2"/>
        <v>36.6723435000258</v>
      </c>
      <c r="I12" s="32">
        <f t="shared" si="1"/>
        <v>36.4867564495574</v>
      </c>
      <c r="J12" s="29">
        <v>145165</v>
      </c>
      <c r="K12" s="34">
        <f t="shared" si="3"/>
        <v>23.342084915840356</v>
      </c>
      <c r="L12" s="13"/>
      <c r="O12"/>
      <c r="P12"/>
      <c r="Q12"/>
      <c r="R12"/>
      <c r="S12"/>
      <c r="T12"/>
    </row>
    <row r="13" spans="2:20" ht="15.75">
      <c r="B13" s="28" t="s">
        <v>23</v>
      </c>
      <c r="C13" s="29">
        <v>50942</v>
      </c>
      <c r="D13" s="29">
        <v>12872</v>
      </c>
      <c r="E13" s="29">
        <v>1798</v>
      </c>
      <c r="F13" s="31" t="s">
        <v>18</v>
      </c>
      <c r="G13" s="29">
        <f t="shared" si="0"/>
        <v>65612</v>
      </c>
      <c r="H13" s="32">
        <f t="shared" si="2"/>
        <v>23.87569384133217</v>
      </c>
      <c r="I13" s="32">
        <f t="shared" si="1"/>
        <v>38.85401615462965</v>
      </c>
      <c r="J13" s="29">
        <v>168868</v>
      </c>
      <c r="K13" s="34">
        <f t="shared" si="3"/>
        <v>16.328316054145287</v>
      </c>
      <c r="L13" s="13"/>
      <c r="O13"/>
      <c r="P13"/>
      <c r="Q13"/>
      <c r="R13"/>
      <c r="S13"/>
      <c r="T13"/>
    </row>
    <row r="14" spans="2:20" ht="15.75">
      <c r="B14" s="28" t="s">
        <v>24</v>
      </c>
      <c r="C14" s="29">
        <v>61329</v>
      </c>
      <c r="D14" s="29">
        <v>15948</v>
      </c>
      <c r="E14" s="29">
        <v>2060</v>
      </c>
      <c r="F14" s="31" t="s">
        <v>18</v>
      </c>
      <c r="G14" s="29">
        <f t="shared" si="0"/>
        <v>79337</v>
      </c>
      <c r="H14" s="32">
        <f t="shared" si="2"/>
        <v>20.918429555569105</v>
      </c>
      <c r="I14" s="32">
        <f t="shared" si="1"/>
        <v>40.11721100509195</v>
      </c>
      <c r="J14" s="29">
        <v>197763</v>
      </c>
      <c r="K14" s="34">
        <f t="shared" si="3"/>
        <v>17.110997939218798</v>
      </c>
      <c r="L14" s="13"/>
      <c r="O14"/>
      <c r="P14"/>
      <c r="Q14"/>
      <c r="R14"/>
      <c r="S14"/>
      <c r="T14"/>
    </row>
    <row r="15" spans="2:20" ht="15.75">
      <c r="B15" s="28" t="s">
        <v>25</v>
      </c>
      <c r="C15" s="29">
        <v>70896</v>
      </c>
      <c r="D15" s="29">
        <v>18503</v>
      </c>
      <c r="E15" s="29">
        <v>2306</v>
      </c>
      <c r="F15" s="31" t="s">
        <v>18</v>
      </c>
      <c r="G15" s="29">
        <f t="shared" si="0"/>
        <v>91705</v>
      </c>
      <c r="H15" s="32">
        <f t="shared" si="2"/>
        <v>15.589195457352822</v>
      </c>
      <c r="I15" s="32">
        <f t="shared" si="1"/>
        <v>41.715946722952076</v>
      </c>
      <c r="J15" s="29">
        <v>219832</v>
      </c>
      <c r="K15" s="34">
        <f t="shared" si="3"/>
        <v>11.159316960199828</v>
      </c>
      <c r="L15" s="13"/>
      <c r="O15"/>
      <c r="P15"/>
      <c r="Q15"/>
      <c r="R15"/>
      <c r="S15"/>
      <c r="T15"/>
    </row>
    <row r="16" spans="2:20" ht="15.75">
      <c r="B16" s="35" t="s">
        <v>26</v>
      </c>
      <c r="C16" s="36">
        <v>83675</v>
      </c>
      <c r="D16" s="36">
        <v>21269</v>
      </c>
      <c r="E16" s="36">
        <v>2570</v>
      </c>
      <c r="F16" s="40" t="s">
        <v>18</v>
      </c>
      <c r="G16" s="36">
        <f t="shared" si="0"/>
        <v>107514</v>
      </c>
      <c r="H16" s="38">
        <f t="shared" si="2"/>
        <v>17.238972793195572</v>
      </c>
      <c r="I16" s="38">
        <f t="shared" si="1"/>
        <v>43.398617883553456</v>
      </c>
      <c r="J16" s="36">
        <v>247736</v>
      </c>
      <c r="K16" s="39">
        <f t="shared" si="3"/>
        <v>12.693329451581214</v>
      </c>
      <c r="L16" s="13"/>
      <c r="O16"/>
      <c r="P16"/>
      <c r="Q16"/>
      <c r="R16"/>
      <c r="S16"/>
      <c r="T16"/>
    </row>
    <row r="17" spans="2:20" ht="15.75">
      <c r="B17" s="28" t="s">
        <v>27</v>
      </c>
      <c r="C17" s="29">
        <v>97903</v>
      </c>
      <c r="D17" s="29">
        <v>24280</v>
      </c>
      <c r="E17" s="29">
        <v>2822</v>
      </c>
      <c r="F17" s="31" t="s">
        <v>18</v>
      </c>
      <c r="G17" s="29">
        <f t="shared" si="0"/>
        <v>125005</v>
      </c>
      <c r="H17" s="32">
        <f t="shared" si="2"/>
        <v>16.268578975761304</v>
      </c>
      <c r="I17" s="32">
        <f t="shared" si="1"/>
        <v>45.351148970751495</v>
      </c>
      <c r="J17" s="29">
        <v>275638</v>
      </c>
      <c r="K17" s="34">
        <f t="shared" si="3"/>
        <v>11.26279587948462</v>
      </c>
      <c r="L17" s="13"/>
      <c r="O17"/>
      <c r="P17"/>
      <c r="Q17"/>
      <c r="R17"/>
      <c r="S17"/>
      <c r="T17"/>
    </row>
    <row r="18" spans="2:20" ht="15.75">
      <c r="B18" s="28" t="s">
        <v>28</v>
      </c>
      <c r="C18" s="29">
        <v>109552</v>
      </c>
      <c r="D18" s="29">
        <v>27450</v>
      </c>
      <c r="E18" s="29">
        <v>3129</v>
      </c>
      <c r="F18" s="31" t="s">
        <v>18</v>
      </c>
      <c r="G18" s="29">
        <f t="shared" si="0"/>
        <v>140131</v>
      </c>
      <c r="H18" s="32">
        <f t="shared" si="2"/>
        <v>12.1003159873605</v>
      </c>
      <c r="I18" s="32">
        <f t="shared" si="1"/>
        <v>46.55932591960077</v>
      </c>
      <c r="J18" s="29">
        <v>300973</v>
      </c>
      <c r="K18" s="34">
        <f t="shared" si="3"/>
        <v>9.191403217263217</v>
      </c>
      <c r="L18" s="13"/>
      <c r="O18"/>
      <c r="P18"/>
      <c r="Q18"/>
      <c r="R18"/>
      <c r="S18"/>
      <c r="T18"/>
    </row>
    <row r="19" spans="2:20" ht="15.75">
      <c r="B19" s="28" t="s">
        <v>29</v>
      </c>
      <c r="C19" s="29">
        <v>120122</v>
      </c>
      <c r="D19" s="29">
        <v>32660</v>
      </c>
      <c r="E19" s="29">
        <v>3306</v>
      </c>
      <c r="F19" s="31" t="s">
        <v>18</v>
      </c>
      <c r="G19" s="29">
        <f t="shared" si="0"/>
        <v>156088</v>
      </c>
      <c r="H19" s="32">
        <f t="shared" si="2"/>
        <v>11.387201975294548</v>
      </c>
      <c r="I19" s="32">
        <f t="shared" si="1"/>
        <v>48.81823271291984</v>
      </c>
      <c r="J19" s="29">
        <v>319733</v>
      </c>
      <c r="K19" s="34">
        <f t="shared" si="3"/>
        <v>6.233117256365195</v>
      </c>
      <c r="L19" s="13"/>
      <c r="O19"/>
      <c r="P19"/>
      <c r="Q19"/>
      <c r="R19"/>
      <c r="S19"/>
      <c r="T19"/>
    </row>
    <row r="20" spans="2:20" ht="15.75">
      <c r="B20" s="28" t="s">
        <v>30</v>
      </c>
      <c r="C20" s="29">
        <v>130497</v>
      </c>
      <c r="D20" s="29">
        <v>35534</v>
      </c>
      <c r="E20" s="29">
        <v>3467</v>
      </c>
      <c r="F20" s="31" t="s">
        <v>18</v>
      </c>
      <c r="G20" s="29">
        <f t="shared" si="0"/>
        <v>169498</v>
      </c>
      <c r="H20" s="32">
        <f t="shared" si="2"/>
        <v>8.591307467582388</v>
      </c>
      <c r="I20" s="32">
        <f t="shared" si="1"/>
        <v>50.386449303796724</v>
      </c>
      <c r="J20" s="29">
        <v>336396</v>
      </c>
      <c r="K20" s="34">
        <f t="shared" si="3"/>
        <v>5.2115358752458985</v>
      </c>
      <c r="L20" s="13"/>
      <c r="O20"/>
      <c r="P20"/>
      <c r="Q20"/>
      <c r="R20"/>
      <c r="S20"/>
      <c r="T20"/>
    </row>
    <row r="21" spans="2:20" ht="15.75">
      <c r="B21" s="35" t="s">
        <v>31</v>
      </c>
      <c r="C21" s="36">
        <v>144549</v>
      </c>
      <c r="D21" s="36">
        <v>40070</v>
      </c>
      <c r="E21" s="36">
        <v>3668</v>
      </c>
      <c r="F21" s="40" t="s">
        <v>18</v>
      </c>
      <c r="G21" s="36">
        <f t="shared" si="0"/>
        <v>188287</v>
      </c>
      <c r="H21" s="38">
        <f t="shared" si="2"/>
        <v>11.085086549693802</v>
      </c>
      <c r="I21" s="38">
        <f t="shared" si="1"/>
        <v>52.771315982712906</v>
      </c>
      <c r="J21" s="36">
        <v>356798</v>
      </c>
      <c r="K21" s="39">
        <f t="shared" si="3"/>
        <v>6.0648759200466085</v>
      </c>
      <c r="L21" s="13"/>
      <c r="O21"/>
      <c r="P21"/>
      <c r="Q21"/>
      <c r="R21"/>
      <c r="S21"/>
      <c r="T21"/>
    </row>
    <row r="22" spans="2:20" ht="15.75">
      <c r="B22" s="28" t="s">
        <v>32</v>
      </c>
      <c r="C22" s="29">
        <v>163140</v>
      </c>
      <c r="D22" s="29">
        <v>43584</v>
      </c>
      <c r="E22" s="29">
        <v>4316</v>
      </c>
      <c r="F22" s="31" t="s">
        <v>18</v>
      </c>
      <c r="G22" s="29">
        <f t="shared" si="0"/>
        <v>211040</v>
      </c>
      <c r="H22" s="32">
        <f t="shared" si="2"/>
        <v>12.084211868052485</v>
      </c>
      <c r="I22" s="32">
        <f t="shared" si="1"/>
        <v>54.685192191087225</v>
      </c>
      <c r="J22" s="29">
        <v>385918</v>
      </c>
      <c r="K22" s="34">
        <f t="shared" si="3"/>
        <v>8.161480725788817</v>
      </c>
      <c r="L22" s="13"/>
      <c r="O22"/>
      <c r="P22"/>
      <c r="Q22"/>
      <c r="R22"/>
      <c r="S22"/>
      <c r="T22"/>
    </row>
    <row r="23" spans="2:20" ht="15.75">
      <c r="B23" s="28" t="s">
        <v>33</v>
      </c>
      <c r="C23" s="29">
        <v>175081</v>
      </c>
      <c r="D23" s="29">
        <v>46638</v>
      </c>
      <c r="E23" s="29">
        <v>4278</v>
      </c>
      <c r="F23" s="31" t="s">
        <v>18</v>
      </c>
      <c r="G23" s="29">
        <f t="shared" si="0"/>
        <v>225997</v>
      </c>
      <c r="H23" s="32">
        <f t="shared" si="2"/>
        <v>7.087282031842301</v>
      </c>
      <c r="I23" s="32">
        <f t="shared" si="1"/>
        <v>55.48157913472137</v>
      </c>
      <c r="J23" s="29">
        <v>407337</v>
      </c>
      <c r="K23" s="34">
        <f t="shared" si="3"/>
        <v>5.550142776444744</v>
      </c>
      <c r="L23" s="13"/>
      <c r="O23"/>
      <c r="P23"/>
      <c r="Q23"/>
      <c r="R23"/>
      <c r="S23"/>
      <c r="T23"/>
    </row>
    <row r="24" spans="2:20" ht="15.75">
      <c r="B24" s="28" t="s">
        <v>34</v>
      </c>
      <c r="C24" s="29">
        <v>185889</v>
      </c>
      <c r="D24" s="29">
        <v>49824</v>
      </c>
      <c r="E24" s="29">
        <v>4569</v>
      </c>
      <c r="F24" s="31" t="s">
        <v>18</v>
      </c>
      <c r="G24" s="29">
        <f t="shared" si="0"/>
        <v>240282</v>
      </c>
      <c r="H24" s="32">
        <f t="shared" si="2"/>
        <v>6.32088036566858</v>
      </c>
      <c r="I24" s="32">
        <f t="shared" si="1"/>
        <v>56.5926016646961</v>
      </c>
      <c r="J24" s="29">
        <v>424582</v>
      </c>
      <c r="K24" s="34">
        <f t="shared" si="3"/>
        <v>4.233595278602231</v>
      </c>
      <c r="L24" s="13"/>
      <c r="O24"/>
      <c r="P24"/>
      <c r="Q24"/>
      <c r="R24"/>
      <c r="S24"/>
      <c r="T24"/>
    </row>
    <row r="25" spans="2:20" ht="15.75">
      <c r="B25" s="28" t="s">
        <v>35</v>
      </c>
      <c r="C25" s="29">
        <v>201126</v>
      </c>
      <c r="D25" s="29">
        <v>53730</v>
      </c>
      <c r="E25" s="29">
        <v>5106</v>
      </c>
      <c r="F25" s="31" t="s">
        <v>18</v>
      </c>
      <c r="G25" s="29">
        <f t="shared" si="0"/>
        <v>259962</v>
      </c>
      <c r="H25" s="32">
        <f t="shared" si="2"/>
        <v>8.1903763078383</v>
      </c>
      <c r="I25" s="32">
        <f t="shared" si="1"/>
        <v>57.92095752881988</v>
      </c>
      <c r="J25" s="29">
        <v>448822</v>
      </c>
      <c r="K25" s="34">
        <f t="shared" si="3"/>
        <v>5.709144523319409</v>
      </c>
      <c r="L25" s="13"/>
      <c r="O25"/>
      <c r="P25"/>
      <c r="Q25"/>
      <c r="R25"/>
      <c r="S25"/>
      <c r="T25"/>
    </row>
    <row r="26" spans="2:20" ht="15.75">
      <c r="B26" s="35" t="s">
        <v>36</v>
      </c>
      <c r="C26" s="36">
        <v>216182</v>
      </c>
      <c r="D26" s="36">
        <v>57331</v>
      </c>
      <c r="E26" s="36">
        <v>5749</v>
      </c>
      <c r="F26" s="40" t="s">
        <v>18</v>
      </c>
      <c r="G26" s="36">
        <f t="shared" si="0"/>
        <v>279262</v>
      </c>
      <c r="H26" s="38">
        <f t="shared" si="2"/>
        <v>7.424161992906653</v>
      </c>
      <c r="I26" s="38">
        <f t="shared" si="1"/>
        <v>59.14024264987727</v>
      </c>
      <c r="J26" s="36">
        <v>472203</v>
      </c>
      <c r="K26" s="39">
        <f t="shared" si="3"/>
        <v>5.2094148682551245</v>
      </c>
      <c r="L26" s="13"/>
      <c r="O26"/>
      <c r="P26"/>
      <c r="Q26"/>
      <c r="R26"/>
      <c r="S26"/>
      <c r="T26"/>
    </row>
    <row r="27" spans="2:20" ht="15.75">
      <c r="B27" s="28" t="s">
        <v>37</v>
      </c>
      <c r="C27" s="29">
        <v>231909</v>
      </c>
      <c r="D27" s="29">
        <v>61976</v>
      </c>
      <c r="E27" s="29">
        <v>6552</v>
      </c>
      <c r="F27" s="31" t="s">
        <v>18</v>
      </c>
      <c r="G27" s="29">
        <f t="shared" si="0"/>
        <v>300437</v>
      </c>
      <c r="H27" s="32">
        <f t="shared" si="2"/>
        <v>7.582485264733485</v>
      </c>
      <c r="I27" s="32">
        <f t="shared" si="1"/>
        <v>59.92607899534453</v>
      </c>
      <c r="J27" s="29">
        <v>501346</v>
      </c>
      <c r="K27" s="34">
        <f t="shared" si="3"/>
        <v>6.171710048432555</v>
      </c>
      <c r="L27" s="13"/>
      <c r="O27"/>
      <c r="P27"/>
      <c r="Q27"/>
      <c r="R27"/>
      <c r="S27"/>
      <c r="T27"/>
    </row>
    <row r="28" spans="2:20" ht="15.75">
      <c r="B28" s="41" t="s">
        <v>38</v>
      </c>
      <c r="C28" s="29">
        <v>249728.33</v>
      </c>
      <c r="D28" s="29">
        <v>66685</v>
      </c>
      <c r="E28" s="29">
        <v>7456</v>
      </c>
      <c r="F28" s="31" t="s">
        <v>18</v>
      </c>
      <c r="G28" s="29">
        <f t="shared" si="0"/>
        <v>323869.32999999996</v>
      </c>
      <c r="H28" s="32">
        <f t="shared" si="2"/>
        <v>7.799415518062003</v>
      </c>
      <c r="I28" s="32">
        <f t="shared" si="1"/>
        <v>60.167446310470375</v>
      </c>
      <c r="J28" s="29">
        <v>538280</v>
      </c>
      <c r="K28" s="34">
        <f t="shared" si="3"/>
        <v>7.366968121816075</v>
      </c>
      <c r="L28" s="13"/>
      <c r="O28"/>
      <c r="P28"/>
      <c r="Q28"/>
      <c r="R28"/>
      <c r="S28"/>
      <c r="T28"/>
    </row>
    <row r="29" spans="2:20" ht="15.75">
      <c r="B29" s="41" t="s">
        <v>39</v>
      </c>
      <c r="C29" s="29">
        <v>266199</v>
      </c>
      <c r="D29" s="29">
        <v>71394</v>
      </c>
      <c r="E29" s="29">
        <v>8171</v>
      </c>
      <c r="F29" s="31" t="s">
        <v>18</v>
      </c>
      <c r="G29" s="29">
        <f t="shared" si="0"/>
        <v>345764</v>
      </c>
      <c r="H29" s="32">
        <f t="shared" si="2"/>
        <v>6.760340659611108</v>
      </c>
      <c r="I29" s="32">
        <f t="shared" si="1"/>
        <v>60.87662309080505</v>
      </c>
      <c r="J29" s="29">
        <v>567975</v>
      </c>
      <c r="K29" s="34">
        <f t="shared" si="3"/>
        <v>5.516645611949178</v>
      </c>
      <c r="L29" s="13"/>
      <c r="O29"/>
      <c r="P29"/>
      <c r="Q29"/>
      <c r="R29"/>
      <c r="S29"/>
      <c r="T29"/>
    </row>
    <row r="30" spans="2:20" ht="15.75">
      <c r="B30" s="41" t="s">
        <v>40</v>
      </c>
      <c r="C30" s="29">
        <v>286248</v>
      </c>
      <c r="D30" s="29">
        <v>77804</v>
      </c>
      <c r="E30" s="29">
        <v>9066</v>
      </c>
      <c r="F30" s="31" t="s">
        <v>18</v>
      </c>
      <c r="G30" s="29">
        <f t="shared" si="0"/>
        <v>373118</v>
      </c>
      <c r="H30" s="32">
        <f t="shared" si="2"/>
        <v>7.911176409342779</v>
      </c>
      <c r="I30" s="32">
        <f t="shared" si="1"/>
        <v>61.70023125744355</v>
      </c>
      <c r="J30" s="29">
        <v>604727.06892</v>
      </c>
      <c r="K30" s="34">
        <f t="shared" si="3"/>
        <v>6.470719471807729</v>
      </c>
      <c r="L30" s="13"/>
      <c r="O30"/>
      <c r="P30"/>
      <c r="Q30"/>
      <c r="R30"/>
      <c r="S30"/>
      <c r="T30"/>
    </row>
    <row r="31" spans="2:20" ht="15.75">
      <c r="B31" s="42" t="s">
        <v>41</v>
      </c>
      <c r="C31" s="29">
        <v>311565</v>
      </c>
      <c r="D31" s="29">
        <v>84525</v>
      </c>
      <c r="E31" s="29">
        <v>10902</v>
      </c>
      <c r="F31" s="29">
        <f>11729/100</f>
        <v>117.29</v>
      </c>
      <c r="G31" s="29">
        <f t="shared" si="0"/>
        <v>407109.29</v>
      </c>
      <c r="H31" s="32">
        <f t="shared" si="2"/>
        <v>9.110064376417103</v>
      </c>
      <c r="I31" s="32">
        <f t="shared" si="1"/>
        <v>62.89207093012595</v>
      </c>
      <c r="J31" s="29">
        <v>647314.17487</v>
      </c>
      <c r="K31" s="34">
        <f t="shared" si="3"/>
        <v>7.0423680597029525</v>
      </c>
      <c r="L31" s="13"/>
      <c r="O31"/>
      <c r="P31"/>
      <c r="Q31"/>
      <c r="R31"/>
      <c r="S31"/>
      <c r="T31"/>
    </row>
    <row r="32" spans="2:20" ht="15.75">
      <c r="B32" s="43" t="s">
        <v>42</v>
      </c>
      <c r="C32" s="44">
        <v>326713.04</v>
      </c>
      <c r="D32" s="44">
        <v>92165.54</v>
      </c>
      <c r="E32" s="44">
        <v>11537</v>
      </c>
      <c r="F32" s="45">
        <v>369.27651000000003</v>
      </c>
      <c r="G32" s="46">
        <f t="shared" si="0"/>
        <v>430784.85650999995</v>
      </c>
      <c r="H32" s="47">
        <f t="shared" si="2"/>
        <v>5.815530888523801</v>
      </c>
      <c r="I32" s="47">
        <f t="shared" si="1"/>
        <v>63.77508602021768</v>
      </c>
      <c r="J32" s="46">
        <v>675475.1477300001</v>
      </c>
      <c r="K32" s="48">
        <f t="shared" si="3"/>
        <v>4.350433522586727</v>
      </c>
      <c r="L32" s="13"/>
      <c r="O32"/>
      <c r="P32"/>
      <c r="Q32"/>
      <c r="R32"/>
      <c r="S32"/>
      <c r="T32"/>
    </row>
    <row r="33" spans="2:20" ht="16.5" thickBot="1">
      <c r="B33" s="49" t="s">
        <v>43</v>
      </c>
      <c r="C33" s="50">
        <v>341698.59</v>
      </c>
      <c r="D33" s="50">
        <v>96392.23</v>
      </c>
      <c r="E33" s="50">
        <v>12743</v>
      </c>
      <c r="F33" s="51">
        <v>567.01281</v>
      </c>
      <c r="G33" s="52">
        <f t="shared" si="0"/>
        <v>451400.83281</v>
      </c>
      <c r="H33" s="53">
        <f t="shared" si="2"/>
        <v>4.785678045189479</v>
      </c>
      <c r="I33" s="53">
        <f t="shared" si="1"/>
        <v>65.02580288193171</v>
      </c>
      <c r="J33" s="52">
        <v>694187.24999</v>
      </c>
      <c r="K33" s="54">
        <f t="shared" si="3"/>
        <v>2.7702132821442405</v>
      </c>
      <c r="L33" s="13"/>
      <c r="O33"/>
      <c r="P33"/>
      <c r="Q33"/>
      <c r="R33"/>
      <c r="S33"/>
      <c r="T33"/>
    </row>
    <row r="34" spans="2:20" ht="15.75">
      <c r="B34" s="13"/>
      <c r="C34" s="55"/>
      <c r="D34" s="55"/>
      <c r="E34" s="55"/>
      <c r="F34" s="55"/>
      <c r="G34" s="55"/>
      <c r="H34" s="13"/>
      <c r="I34" s="13"/>
      <c r="J34" s="55"/>
      <c r="K34" s="13"/>
      <c r="L34" s="13"/>
      <c r="O34"/>
      <c r="P34"/>
      <c r="Q34"/>
      <c r="R34"/>
      <c r="S34"/>
      <c r="T34"/>
    </row>
    <row r="35" spans="2:20" ht="15.75">
      <c r="B35" s="13"/>
      <c r="C35" s="55"/>
      <c r="D35" s="55"/>
      <c r="E35" s="55"/>
      <c r="F35" s="56"/>
      <c r="G35" s="55"/>
      <c r="H35" s="13"/>
      <c r="I35" s="13"/>
      <c r="J35" s="55"/>
      <c r="K35" s="13"/>
      <c r="L35" s="13"/>
      <c r="O35"/>
      <c r="P35"/>
      <c r="Q35"/>
      <c r="R35"/>
      <c r="S35"/>
      <c r="T35"/>
    </row>
    <row r="36" spans="2:12" ht="15.75">
      <c r="B36" s="13"/>
      <c r="C36" s="55"/>
      <c r="D36" s="55"/>
      <c r="E36" s="55"/>
      <c r="F36" s="55"/>
      <c r="G36" s="55"/>
      <c r="H36" s="13"/>
      <c r="I36" s="13"/>
      <c r="J36" s="55"/>
      <c r="K36" s="13"/>
      <c r="L36" s="13"/>
    </row>
    <row r="37" spans="2:12" ht="15.75">
      <c r="B37" s="13"/>
      <c r="C37" s="55"/>
      <c r="D37" s="55"/>
      <c r="E37" s="55"/>
      <c r="F37" s="55"/>
      <c r="G37" s="55"/>
      <c r="H37" s="13"/>
      <c r="I37" s="13"/>
      <c r="J37" s="55"/>
      <c r="K37" s="13"/>
      <c r="L37" s="13"/>
    </row>
    <row r="38" spans="2:12" ht="15.75">
      <c r="B38" s="13"/>
      <c r="C38" s="55"/>
      <c r="D38" s="55"/>
      <c r="E38" s="55"/>
      <c r="F38" s="55"/>
      <c r="G38" s="55"/>
      <c r="H38" s="13"/>
      <c r="I38" s="13"/>
      <c r="J38" s="55"/>
      <c r="K38" s="13"/>
      <c r="L38" s="13"/>
    </row>
  </sheetData>
  <mergeCells count="1">
    <mergeCell ref="G5:I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東京学芸大学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社会学研究室</dc:creator>
  <cp:keywords/>
  <dc:description/>
  <cp:lastModifiedBy>社会学研究室</cp:lastModifiedBy>
  <dcterms:created xsi:type="dcterms:W3CDTF">1999-11-01T12:15:30Z</dcterms:created>
  <dcterms:modified xsi:type="dcterms:W3CDTF">1999-11-01T12:15:35Z</dcterms:modified>
  <cp:category/>
  <cp:version/>
  <cp:contentType/>
  <cp:contentStatus/>
</cp:coreProperties>
</file>