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S:\各部・委員会\総務課\会計係\２１　公共調達審査会\R7公共調達審査会\01　第1回（令和7年度第1四半期）\05　HP掲載\"/>
    </mc:Choice>
  </mc:AlternateContent>
  <xr:revisionPtr revIDLastSave="0" documentId="13_ncr:101_{2FE176DC-D8CD-4E47-AFBC-4504848E701B}" xr6:coauthVersionLast="47" xr6:coauthVersionMax="47" xr10:uidLastSave="{00000000-0000-0000-0000-000000000000}"/>
  <bookViews>
    <workbookView xWindow="3435" yWindow="1740" windowWidth="21600" windowHeight="13245" tabRatio="800" firstSheet="3" activeTab="6" xr2:uid="{00000000-000D-0000-FFFF-FFFF00000000}"/>
  </bookViews>
  <sheets>
    <sheet name="（競争入札）R6年度・第１四半期" sheetId="24" r:id="rId1"/>
    <sheet name="（随意契約）R6年度・第１四半期" sheetId="14" r:id="rId2"/>
    <sheet name="（競争入札）R6年度・第２四半期" sheetId="25" r:id="rId3"/>
    <sheet name="（随意契約）R6年度・第２四半期" sheetId="26" r:id="rId4"/>
    <sheet name="（競争入札）R６年度・第３四半期" sheetId="27" r:id="rId5"/>
    <sheet name="（競争入札）R6年度・第４四半期" sheetId="28" r:id="rId6"/>
    <sheet name="（随意契約）R6年度・第４四半期" sheetId="29" r:id="rId7"/>
  </sheets>
  <externalReferences>
    <externalReference r:id="rId8"/>
    <externalReference r:id="rId9"/>
    <externalReference r:id="rId10"/>
  </externalReferences>
  <definedNames>
    <definedName name="_xlnm.Print_Area" localSheetId="0">'（競争入札）R6年度・第１四半期'!$A$1:$L$9</definedName>
    <definedName name="_xlnm.Print_Area" localSheetId="1">'（随意契約）R6年度・第１四半期'!$A$1:$M$8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29" l="1"/>
  <c r="J5" i="29"/>
  <c r="D3" i="29"/>
  <c r="J5" i="28"/>
  <c r="D3" i="28"/>
  <c r="J9" i="27"/>
  <c r="J8" i="27"/>
  <c r="J7" i="27"/>
  <c r="J6" i="27"/>
  <c r="J5" i="27"/>
  <c r="D3" i="27"/>
  <c r="J6" i="25"/>
  <c r="J5" i="25"/>
  <c r="D3" i="25"/>
  <c r="J5" i="26"/>
  <c r="D3" i="26"/>
  <c r="J7" i="14"/>
  <c r="J9" i="24" l="1"/>
  <c r="J8" i="24" l="1"/>
  <c r="J5" i="24"/>
  <c r="J6" i="24"/>
  <c r="J5" i="14"/>
  <c r="J6" i="14"/>
</calcChain>
</file>

<file path=xl/sharedStrings.xml><?xml version="1.0" encoding="utf-8"?>
<sst xmlns="http://schemas.openxmlformats.org/spreadsheetml/2006/main" count="266" uniqueCount="100">
  <si>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</si>
  <si>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</si>
  <si>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</si>
  <si>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</si>
  <si>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落札率(%)</t>
    <rPh sb="0" eb="2">
      <t>ラクサツ</t>
    </rPh>
    <rPh sb="2" eb="3">
      <t>リツ</t>
    </rPh>
    <phoneticPr fontId="2"/>
  </si>
  <si>
    <t>再就職の役員の数（人）</t>
    <rPh sb="0" eb="3">
      <t>サイシュウショク</t>
    </rPh>
    <rPh sb="4" eb="6">
      <t>ヤクイン</t>
    </rPh>
    <rPh sb="7" eb="8">
      <t>カズ</t>
    </rPh>
    <rPh sb="9" eb="10">
      <t>ニン</t>
    </rPh>
    <phoneticPr fontId="2"/>
  </si>
  <si>
    <t>備　考</t>
    <rPh sb="0" eb="1">
      <t>ソナエ</t>
    </rPh>
    <rPh sb="2" eb="3">
      <t>コウ</t>
    </rPh>
    <phoneticPr fontId="2"/>
  </si>
  <si>
    <t>〔競争入札によるもの〕</t>
    <rPh sb="1" eb="3">
      <t>キョウソウ</t>
    </rPh>
    <rPh sb="3" eb="5">
      <t>ニュウサツ</t>
    </rPh>
    <phoneticPr fontId="2"/>
  </si>
  <si>
    <t>一般競争入札・指名競争等の別（総合評価の実施）</t>
    <rPh sb="0" eb="2">
      <t>イッパン</t>
    </rPh>
    <rPh sb="2" eb="4">
      <t>キョウソウ</t>
    </rPh>
    <rPh sb="4" eb="6">
      <t>ニュウサツ</t>
    </rPh>
    <rPh sb="7" eb="9">
      <t>シメイ</t>
    </rPh>
    <rPh sb="9" eb="11">
      <t>キョウソウ</t>
    </rPh>
    <rPh sb="11" eb="12">
      <t>トウ</t>
    </rPh>
    <rPh sb="13" eb="14">
      <t>ベツ</t>
    </rPh>
    <rPh sb="15" eb="17">
      <t>ソウゴウ</t>
    </rPh>
    <rPh sb="17" eb="19">
      <t>ヒョウカ</t>
    </rPh>
    <rPh sb="20" eb="22">
      <t>ジッシ</t>
    </rPh>
    <phoneticPr fontId="2"/>
  </si>
  <si>
    <t>〔随意契約によるもの〕</t>
    <rPh sb="1" eb="3">
      <t>ズイイ</t>
    </rPh>
    <rPh sb="3" eb="5">
      <t>ケイヤク</t>
    </rPh>
    <phoneticPr fontId="2"/>
  </si>
  <si>
    <t>公共調達審査会審議対象一覧及び審議結果　（物品・役務等）</t>
    <rPh sb="0" eb="2">
      <t>コウキョウ</t>
    </rPh>
    <rPh sb="2" eb="4">
      <t>チョウタツ</t>
    </rPh>
    <rPh sb="4" eb="7">
      <t>シンサカイ</t>
    </rPh>
    <rPh sb="7" eb="9">
      <t>シンギ</t>
    </rPh>
    <rPh sb="9" eb="11">
      <t>タイショウ</t>
    </rPh>
    <rPh sb="11" eb="13">
      <t>イチラン</t>
    </rPh>
    <rPh sb="13" eb="14">
      <t>オヨ</t>
    </rPh>
    <rPh sb="15" eb="17">
      <t>シンギ</t>
    </rPh>
    <rPh sb="17" eb="19">
      <t>ケッカ</t>
    </rPh>
    <rPh sb="21" eb="23">
      <t>ブッピン</t>
    </rPh>
    <rPh sb="24" eb="27">
      <t>エキムトウ</t>
    </rPh>
    <phoneticPr fontId="2"/>
  </si>
  <si>
    <t>物品・役務等の名称及び数量</t>
    <rPh sb="0" eb="2">
      <t>ブッピン</t>
    </rPh>
    <rPh sb="3" eb="5">
      <t>エキム</t>
    </rPh>
    <rPh sb="5" eb="6">
      <t>トウ</t>
    </rPh>
    <rPh sb="7" eb="9">
      <t>メイショウ</t>
    </rPh>
    <rPh sb="9" eb="10">
      <t>オヨ</t>
    </rPh>
    <rPh sb="11" eb="13">
      <t>スウリョウ</t>
    </rPh>
    <phoneticPr fontId="2"/>
  </si>
  <si>
    <t>公共調達審査会審議結果状況（所見）</t>
    <rPh sb="0" eb="2">
      <t>コウキョウ</t>
    </rPh>
    <rPh sb="2" eb="4">
      <t>チョウタツ</t>
    </rPh>
    <rPh sb="4" eb="7">
      <t>シンサカイ</t>
    </rPh>
    <rPh sb="7" eb="9">
      <t>シンギ</t>
    </rPh>
    <rPh sb="9" eb="11">
      <t>ケッカ</t>
    </rPh>
    <rPh sb="11" eb="13">
      <t>ジョウキョウ</t>
    </rPh>
    <rPh sb="14" eb="16">
      <t>ショケン</t>
    </rPh>
    <phoneticPr fontId="3"/>
  </si>
  <si>
    <t>審査対象期間</t>
    <rPh sb="0" eb="2">
      <t>シンサ</t>
    </rPh>
    <rPh sb="2" eb="4">
      <t>タイショウ</t>
    </rPh>
    <rPh sb="4" eb="6">
      <t>キカン</t>
    </rPh>
    <phoneticPr fontId="2"/>
  </si>
  <si>
    <t>部局名</t>
    <rPh sb="0" eb="3">
      <t>ブキョクメイ</t>
    </rPh>
    <phoneticPr fontId="2"/>
  </si>
  <si>
    <t>予定価格（円）
税込</t>
    <rPh sb="0" eb="2">
      <t>ヨテイ</t>
    </rPh>
    <rPh sb="2" eb="4">
      <t>カカク</t>
    </rPh>
    <rPh sb="5" eb="6">
      <t>エン</t>
    </rPh>
    <rPh sb="8" eb="10">
      <t>ゼイコ</t>
    </rPh>
    <phoneticPr fontId="2"/>
  </si>
  <si>
    <t>契約金額（円）
税込</t>
    <rPh sb="0" eb="2">
      <t>ケイヤク</t>
    </rPh>
    <rPh sb="2" eb="4">
      <t>キンガク</t>
    </rPh>
    <rPh sb="5" eb="6">
      <t>エン</t>
    </rPh>
    <rPh sb="8" eb="10">
      <t>ゼイコ</t>
    </rPh>
    <phoneticPr fontId="2"/>
  </si>
  <si>
    <t>予定価格（円）
税込</t>
    <rPh sb="0" eb="2">
      <t>ヨテイ</t>
    </rPh>
    <rPh sb="2" eb="4">
      <t>カカク</t>
    </rPh>
    <rPh sb="5" eb="6">
      <t>エン</t>
    </rPh>
    <phoneticPr fontId="2"/>
  </si>
  <si>
    <t>契約金額（円）
税込</t>
    <rPh sb="0" eb="2">
      <t>ケイヤク</t>
    </rPh>
    <rPh sb="2" eb="4">
      <t>キンガク</t>
    </rPh>
    <rPh sb="5" eb="6">
      <t>エン</t>
    </rPh>
    <phoneticPr fontId="2"/>
  </si>
  <si>
    <t>国立社会保障・人口問題研究所</t>
  </si>
  <si>
    <t>法人番号</t>
    <rPh sb="0" eb="2">
      <t>ホウジン</t>
    </rPh>
    <rPh sb="2" eb="4">
      <t>バンゴウ</t>
    </rPh>
    <phoneticPr fontId="2"/>
  </si>
  <si>
    <t>一般競争入札</t>
    <rPh sb="0" eb="2">
      <t>イッパン</t>
    </rPh>
    <rPh sb="2" eb="4">
      <t>キョウソウ</t>
    </rPh>
    <rPh sb="4" eb="6">
      <t>ニュウサツ</t>
    </rPh>
    <phoneticPr fontId="2"/>
  </si>
  <si>
    <t>支出負担行為担当官
国立社会保障・人口問題研究所総務課長　福島　弘和
東京都千代田区内幸町２－２－３　日比谷国際ビル６階</t>
    <rPh sb="29" eb="31">
      <t>フクシマ</t>
    </rPh>
    <rPh sb="32" eb="34">
      <t>ヒロカズ</t>
    </rPh>
    <phoneticPr fontId="2"/>
  </si>
  <si>
    <t>－</t>
    <phoneticPr fontId="2"/>
  </si>
  <si>
    <t>日比谷国際ビルヂングの賃貸借</t>
    <rPh sb="0" eb="3">
      <t>ヒビヤ</t>
    </rPh>
    <rPh sb="3" eb="5">
      <t>コクサイ</t>
    </rPh>
    <rPh sb="11" eb="14">
      <t>チンタイシャク</t>
    </rPh>
    <phoneticPr fontId="3"/>
  </si>
  <si>
    <t>当研究所の研究業務を円滑に遂行する上で現在使用している当ビルは、三菱地所株式会社所有のため同社以外提供することが出来ないことから、競争が存在せず、会計法第２９条の３第４項に該当するため。</t>
  </si>
  <si>
    <t>日比谷国際ビルヂングの清掃業務</t>
  </si>
  <si>
    <t>日比谷国際ビルにおける清掃等の実施業者については、三菱地所が一括して業者を選定しており、当研究所において、執務室清掃に係る一般競争入札を行うことが出来ないことから競争が存在せず、会計法第２９条の３第４項に該当するため。</t>
    <rPh sb="15" eb="17">
      <t>ジッシ</t>
    </rPh>
    <rPh sb="17" eb="19">
      <t>ギョウシャ</t>
    </rPh>
    <rPh sb="81" eb="83">
      <t>キョウソウ</t>
    </rPh>
    <rPh sb="84" eb="86">
      <t>ソンザイ</t>
    </rPh>
    <rPh sb="102" eb="104">
      <t>ガイトウ</t>
    </rPh>
    <phoneticPr fontId="3"/>
  </si>
  <si>
    <t>カラー複合機における保守契約</t>
  </si>
  <si>
    <t>1者
単価契約　モノクロ印刷１枚＠４円　他</t>
    <rPh sb="1" eb="2">
      <t>シャ</t>
    </rPh>
    <rPh sb="3" eb="5">
      <t>タンカ</t>
    </rPh>
    <rPh sb="5" eb="7">
      <t>ケイヤク</t>
    </rPh>
    <rPh sb="12" eb="14">
      <t>インサツ</t>
    </rPh>
    <rPh sb="15" eb="16">
      <t>マイ</t>
    </rPh>
    <rPh sb="18" eb="19">
      <t>エン</t>
    </rPh>
    <rPh sb="20" eb="21">
      <t>ホカ</t>
    </rPh>
    <phoneticPr fontId="2"/>
  </si>
  <si>
    <t>会計法第２９条の３第４項（競争の不存在）</t>
    <rPh sb="13" eb="15">
      <t>キョウソウ</t>
    </rPh>
    <rPh sb="16" eb="19">
      <t>フソンザイ</t>
    </rPh>
    <phoneticPr fontId="2"/>
  </si>
  <si>
    <t>省略</t>
    <rPh sb="0" eb="2">
      <t>ショウリャク</t>
    </rPh>
    <phoneticPr fontId="2"/>
  </si>
  <si>
    <t>－</t>
    <phoneticPr fontId="2"/>
  </si>
  <si>
    <t>単価契約</t>
    <rPh sb="0" eb="2">
      <t>タンカ</t>
    </rPh>
    <rPh sb="2" eb="4">
      <t>ケイヤク</t>
    </rPh>
    <phoneticPr fontId="2"/>
  </si>
  <si>
    <t>株式会社プロネート
東京都板橋区前野町２丁目１９番３号</t>
    <phoneticPr fontId="2"/>
  </si>
  <si>
    <t>2者</t>
    <rPh sb="1" eb="2">
      <t>シャ</t>
    </rPh>
    <phoneticPr fontId="2"/>
  </si>
  <si>
    <t>ウィズ・プランナーズ株式会社
東京都品川区西五反田７丁目２１番１号</t>
    <phoneticPr fontId="2"/>
  </si>
  <si>
    <t>9者</t>
    <rPh sb="1" eb="2">
      <t>シャ</t>
    </rPh>
    <phoneticPr fontId="2"/>
  </si>
  <si>
    <t>HL株式会社
神奈川県川崎市川崎区東田町９－６
加藤ビル１０１ ４階</t>
    <phoneticPr fontId="2"/>
  </si>
  <si>
    <t>1者</t>
    <rPh sb="1" eb="2">
      <t>シャ</t>
    </rPh>
    <phoneticPr fontId="2"/>
  </si>
  <si>
    <t>第9回世帯動態調査 ラベル印刷請負業務</t>
    <rPh sb="0" eb="1">
      <t>ダイ</t>
    </rPh>
    <rPh sb="2" eb="3">
      <t>カイ</t>
    </rPh>
    <rPh sb="3" eb="5">
      <t>セタイ</t>
    </rPh>
    <rPh sb="5" eb="7">
      <t>ドウタイ</t>
    </rPh>
    <rPh sb="7" eb="9">
      <t>チョウサ</t>
    </rPh>
    <rPh sb="13" eb="15">
      <t>インサツ</t>
    </rPh>
    <rPh sb="15" eb="17">
      <t>ウケオイ</t>
    </rPh>
    <rPh sb="17" eb="19">
      <t>ギョウム</t>
    </rPh>
    <phoneticPr fontId="2"/>
  </si>
  <si>
    <t>会計法第２９条の３第５項
予算決算及び会計令第９９条第２号（少額随契）</t>
  </si>
  <si>
    <t>－</t>
  </si>
  <si>
    <t>令和６年４月１日～令和６年６月３０日契約締結分</t>
    <phoneticPr fontId="2"/>
  </si>
  <si>
    <t>第９回世帯動態調査　調査票等印刷請負業務一式</t>
    <rPh sb="3" eb="7">
      <t>セタイドウタイ</t>
    </rPh>
    <phoneticPr fontId="2"/>
  </si>
  <si>
    <t>第９回世帯動態調査（2024 年実施）オンライン調査実施に係る電子調査票改修、運用・回収業務等一式</t>
    <phoneticPr fontId="2"/>
  </si>
  <si>
    <t>富士フイルムビジネスイノベーションジャパン株式会社
東京都江東区豊洲２丁目２番１号</t>
    <phoneticPr fontId="2"/>
  </si>
  <si>
    <t>三菱地所プロパティマネジメント株式会社
東京都千代田区丸の内２丁目５番１号</t>
    <phoneticPr fontId="2"/>
  </si>
  <si>
    <t>2010001008774
1010001116669</t>
    <phoneticPr fontId="2"/>
  </si>
  <si>
    <t>三菱地所株式会社
東京都千代田区大手町１丁目１番１号
三菱地所プロパティマネジメント株式会社
東京都千代田区丸の内２丁目５番１号</t>
    <phoneticPr fontId="2"/>
  </si>
  <si>
    <t>料金後納郵便等役務契約（料金受取人払）</t>
    <phoneticPr fontId="2"/>
  </si>
  <si>
    <t>内国郵便約款による</t>
    <rPh sb="0" eb="2">
      <t>ナイコク</t>
    </rPh>
    <rPh sb="2" eb="4">
      <t>ユウビン</t>
    </rPh>
    <rPh sb="4" eb="6">
      <t>ヤッカン</t>
    </rPh>
    <phoneticPr fontId="2"/>
  </si>
  <si>
    <t>株式会社TOPPAN
東京都文京区水道橋１丁目３番３号</t>
    <rPh sb="14" eb="17">
      <t>ブンキョウク</t>
    </rPh>
    <rPh sb="17" eb="20">
      <t>スイドウバシ</t>
    </rPh>
    <phoneticPr fontId="2"/>
  </si>
  <si>
    <t>外国雑誌購入契約</t>
  </si>
  <si>
    <t>株式会社紀伊國屋書店
東京都目黒区下目黒３丁目７番１０号</t>
  </si>
  <si>
    <t>１者
令和６年１月～３月分、４月～１２月分でそれぞれ契約締結</t>
    <rPh sb="1" eb="2">
      <t>シャ</t>
    </rPh>
    <phoneticPr fontId="2"/>
  </si>
  <si>
    <t xml:space="preserve"> </t>
    <phoneticPr fontId="2"/>
  </si>
  <si>
    <t>日本郵便株式会社
東京都千代田区大手町２－３－１</t>
    <rPh sb="9" eb="12">
      <t>トウキョウト</t>
    </rPh>
    <rPh sb="12" eb="16">
      <t>チヨダク</t>
    </rPh>
    <rPh sb="16" eb="19">
      <t>オオテマチ</t>
    </rPh>
    <phoneticPr fontId="2"/>
  </si>
  <si>
    <t>2024年社会保障・人口問題基本調査　第９回世帯動態調査　コールセンター業務</t>
    <rPh sb="22" eb="24">
      <t>セタイ</t>
    </rPh>
    <rPh sb="24" eb="26">
      <t>ドウタイ</t>
    </rPh>
    <phoneticPr fontId="2"/>
  </si>
  <si>
    <t>所見なし</t>
    <rPh sb="0" eb="2">
      <t>ショケン</t>
    </rPh>
    <phoneticPr fontId="2"/>
  </si>
  <si>
    <t>第２９回厚生政策セミナー運営業務一式</t>
    <phoneticPr fontId="2"/>
  </si>
  <si>
    <t>株式会社ステージ
東京都豊島区高松１丁目１番１１号</t>
    <phoneticPr fontId="2"/>
  </si>
  <si>
    <t>不落随意契約（予算決算令第９９条の２）</t>
    <rPh sb="0" eb="2">
      <t>フラク</t>
    </rPh>
    <rPh sb="2" eb="6">
      <t>ズイイケイヤク</t>
    </rPh>
    <rPh sb="7" eb="9">
      <t>ヨサン</t>
    </rPh>
    <rPh sb="9" eb="11">
      <t>ケッサン</t>
    </rPh>
    <rPh sb="11" eb="12">
      <t>レイ</t>
    </rPh>
    <rPh sb="12" eb="13">
      <t>ダイ</t>
    </rPh>
    <rPh sb="15" eb="16">
      <t>ジョウ</t>
    </rPh>
    <phoneticPr fontId="2"/>
  </si>
  <si>
    <t>１者</t>
    <rPh sb="1" eb="2">
      <t>モノ</t>
    </rPh>
    <phoneticPr fontId="2"/>
  </si>
  <si>
    <t>アジアにおける国際労働力移動に関する調査業務</t>
    <phoneticPr fontId="2"/>
  </si>
  <si>
    <t>三菱ＵＦＪリサーチ＆コンサルティング株式会社
東京都港区虎ノ門５－１１－２</t>
    <phoneticPr fontId="2"/>
  </si>
  <si>
    <t xml:space="preserve">1者
</t>
    <rPh sb="1" eb="2">
      <t>シャ</t>
    </rPh>
    <phoneticPr fontId="2"/>
  </si>
  <si>
    <t>第9回世帯動態調査の調査票等の受付・名簿照合・PDF化業務</t>
    <phoneticPr fontId="2"/>
  </si>
  <si>
    <t>ＴＯＰＰＡＮ株式会社
東京都文京区水道１－３－３</t>
    <phoneticPr fontId="2"/>
  </si>
  <si>
    <t>第17回出生動向基本調査に係るオンライン調査システムの電子調査票新規設計・開発等業務一式</t>
    <phoneticPr fontId="2"/>
  </si>
  <si>
    <t>株式会社ジャパン・コンピュータ・テクノロジー
東京都港区芝５－２５－１１
ヒューリック三田ビル７階</t>
    <phoneticPr fontId="2"/>
  </si>
  <si>
    <t>第９回世帯動態調査 調査票データ入力業務一式</t>
    <phoneticPr fontId="2"/>
  </si>
  <si>
    <t>支出負担行為担当官
国立社会保障・人口問題研究所総務課長　福島　弘和
東京都千代田区内幸町２－２－３　日比谷国際ビル８階</t>
    <rPh sb="29" eb="31">
      <t>フクシマ</t>
    </rPh>
    <rPh sb="32" eb="34">
      <t>ヒロカズ</t>
    </rPh>
    <phoneticPr fontId="2"/>
  </si>
  <si>
    <t>ＴＯＰＰＡＮ株式会社
東京都文京区水道１－３－３</t>
  </si>
  <si>
    <t>国立社会保障・人口問題研究所ＨＰ改訂、整理等業務</t>
    <phoneticPr fontId="2"/>
  </si>
  <si>
    <t>支出負担行為担当官
国立社会保障・人口問題研究所総務課長　福島　弘和
東京都千代田区内幸町２－２－３　日比谷国際ビル９階</t>
    <rPh sb="29" eb="31">
      <t>フクシマ</t>
    </rPh>
    <rPh sb="32" eb="34">
      <t>ヒロカズ</t>
    </rPh>
    <phoneticPr fontId="2"/>
  </si>
  <si>
    <t>株式会社トリックスター
大阪府大阪市中央区博労町１－９－８</t>
    <phoneticPr fontId="2"/>
  </si>
  <si>
    <t>外国雑誌購入契約</t>
    <rPh sb="0" eb="2">
      <t>ガイコク</t>
    </rPh>
    <rPh sb="2" eb="4">
      <t>ザッシ</t>
    </rPh>
    <rPh sb="4" eb="6">
      <t>コウニュウ</t>
    </rPh>
    <rPh sb="6" eb="8">
      <t>ケイヤク</t>
    </rPh>
    <phoneticPr fontId="2"/>
  </si>
  <si>
    <t>丸善雄松堂株式会社
東京都港区海岸１－９
－１８
株式会社紀伊國屋書店
東京都目黒区下目黒３
－７－１０</t>
    <phoneticPr fontId="2"/>
  </si>
  <si>
    <t>2010001034952
4011101005131</t>
    <phoneticPr fontId="2"/>
  </si>
  <si>
    <t>2者
令和７年１月～３月分、４月～１２月分でそれぞれ契約締結</t>
    <rPh sb="1" eb="2">
      <t>シャ</t>
    </rPh>
    <phoneticPr fontId="2"/>
  </si>
  <si>
    <t>2024年将来世代の老後資産形成の実態把握にかかる委託調査対象者選定・調査実施業務</t>
    <phoneticPr fontId="2"/>
  </si>
  <si>
    <t>支出負担行為担当官
国立社会保障・人口問題研究所総務課長　福島　弘和
東京都千代田区内幸町２－２－３　日比谷国際ビル１０階</t>
    <rPh sb="29" eb="31">
      <t>フクシマ</t>
    </rPh>
    <rPh sb="32" eb="34">
      <t>ヒロカズ</t>
    </rPh>
    <phoneticPr fontId="2"/>
  </si>
  <si>
    <t>株式会社アダムスコミュニケーション
東京都品川区南大井6-20-14 イーストスクエア大森4階</t>
    <phoneticPr fontId="2"/>
  </si>
  <si>
    <t>※　備考欄には、以下の①から⑥に該当する場合には、当該符号を付すこと。</t>
    <rPh sb="2" eb="4">
      <t>ビコウ</t>
    </rPh>
    <rPh sb="4" eb="5">
      <t>ラン</t>
    </rPh>
    <rPh sb="8" eb="10">
      <t>イカ</t>
    </rPh>
    <rPh sb="16" eb="18">
      <t>ガイトウ</t>
    </rPh>
    <rPh sb="20" eb="22">
      <t>バアイ</t>
    </rPh>
    <rPh sb="25" eb="27">
      <t>トウガイ</t>
    </rPh>
    <rPh sb="27" eb="29">
      <t>フゴウ</t>
    </rPh>
    <rPh sb="30" eb="31">
      <t>フ</t>
    </rPh>
    <phoneticPr fontId="2"/>
  </si>
  <si>
    <t>　①　低入札価格調査の対象となったものにあっては、「低入札」。　</t>
    <rPh sb="3" eb="4">
      <t>テイ</t>
    </rPh>
    <rPh sb="4" eb="6">
      <t>ニュウサツ</t>
    </rPh>
    <rPh sb="6" eb="8">
      <t>カカク</t>
    </rPh>
    <rPh sb="8" eb="10">
      <t>チョウサ</t>
    </rPh>
    <rPh sb="11" eb="13">
      <t>タイショウ</t>
    </rPh>
    <rPh sb="26" eb="27">
      <t>テイ</t>
    </rPh>
    <rPh sb="27" eb="29">
      <t>ニュウサツ</t>
    </rPh>
    <phoneticPr fontId="2"/>
  </si>
  <si>
    <t>　②　随意契約見直し計画において一般競争入札等に移行するとされていたが移行していないものにあっては、「未措置」。</t>
    <rPh sb="3" eb="5">
      <t>ズイイ</t>
    </rPh>
    <rPh sb="5" eb="7">
      <t>ケイヤク</t>
    </rPh>
    <rPh sb="7" eb="9">
      <t>ミナオ</t>
    </rPh>
    <rPh sb="10" eb="12">
      <t>ケイカク</t>
    </rPh>
    <rPh sb="16" eb="18">
      <t>イッパン</t>
    </rPh>
    <rPh sb="18" eb="20">
      <t>キョウソウ</t>
    </rPh>
    <rPh sb="20" eb="22">
      <t>ニュウサツ</t>
    </rPh>
    <rPh sb="22" eb="23">
      <t>トウ</t>
    </rPh>
    <rPh sb="24" eb="26">
      <t>イコウ</t>
    </rPh>
    <rPh sb="35" eb="37">
      <t>イコウ</t>
    </rPh>
    <rPh sb="51" eb="54">
      <t>ミソチ</t>
    </rPh>
    <phoneticPr fontId="2"/>
  </si>
  <si>
    <t>　③　競争入札、企画競争又は公募をした場合の応札（募）者数（１者の場合は「１者」、２者の場合は「２者」と付すこと。）。</t>
    <rPh sb="3" eb="5">
      <t>キョウソウ</t>
    </rPh>
    <rPh sb="5" eb="7">
      <t>ニュウサツ</t>
    </rPh>
    <rPh sb="8" eb="10">
      <t>キカク</t>
    </rPh>
    <rPh sb="10" eb="12">
      <t>キョウソウ</t>
    </rPh>
    <rPh sb="12" eb="13">
      <t>マタ</t>
    </rPh>
    <rPh sb="14" eb="16">
      <t>コウボ</t>
    </rPh>
    <rPh sb="19" eb="21">
      <t>バアイ</t>
    </rPh>
    <rPh sb="22" eb="24">
      <t>オウサツ</t>
    </rPh>
    <rPh sb="25" eb="26">
      <t>ツノル</t>
    </rPh>
    <rPh sb="27" eb="28">
      <t>モノ</t>
    </rPh>
    <rPh sb="28" eb="29">
      <t>カズ</t>
    </rPh>
    <rPh sb="31" eb="32">
      <t>シャ</t>
    </rPh>
    <rPh sb="33" eb="35">
      <t>バアイ</t>
    </rPh>
    <rPh sb="38" eb="39">
      <t>モノ</t>
    </rPh>
    <rPh sb="42" eb="43">
      <t>シャ</t>
    </rPh>
    <rPh sb="44" eb="46">
      <t>バアイ</t>
    </rPh>
    <rPh sb="49" eb="50">
      <t>シャ</t>
    </rPh>
    <rPh sb="52" eb="53">
      <t>フ</t>
    </rPh>
    <phoneticPr fontId="2"/>
  </si>
  <si>
    <t>　④　新規案件で競争性のない随意契約であるものにあっては、「新規」。</t>
    <rPh sb="3" eb="5">
      <t>シンキ</t>
    </rPh>
    <rPh sb="5" eb="7">
      <t>アンケン</t>
    </rPh>
    <rPh sb="8" eb="10">
      <t>キョウソウ</t>
    </rPh>
    <rPh sb="10" eb="11">
      <t>セイ</t>
    </rPh>
    <rPh sb="14" eb="16">
      <t>ズイイ</t>
    </rPh>
    <rPh sb="16" eb="18">
      <t>ケイヤク</t>
    </rPh>
    <rPh sb="30" eb="32">
      <t>シンキ</t>
    </rPh>
    <phoneticPr fontId="2"/>
  </si>
  <si>
    <t>　⑤　委託契約金額に占める再委託金額の割合が２分の１を超えるものにあっては、「再委託」。</t>
    <rPh sb="3" eb="5">
      <t>イタク</t>
    </rPh>
    <rPh sb="5" eb="7">
      <t>ケイヤク</t>
    </rPh>
    <rPh sb="7" eb="9">
      <t>キンガク</t>
    </rPh>
    <rPh sb="10" eb="11">
      <t>シ</t>
    </rPh>
    <rPh sb="13" eb="16">
      <t>サイイタク</t>
    </rPh>
    <rPh sb="16" eb="18">
      <t>キンガク</t>
    </rPh>
    <rPh sb="19" eb="21">
      <t>ワリアイ</t>
    </rPh>
    <rPh sb="23" eb="24">
      <t>フン</t>
    </rPh>
    <rPh sb="27" eb="28">
      <t>コ</t>
    </rPh>
    <rPh sb="39" eb="42">
      <t>サイイタク</t>
    </rPh>
    <phoneticPr fontId="2"/>
  </si>
  <si>
    <t>　⑥　他省庁等との連名契約の場合は「連名契約」、予算決算及び会計令第９９条第１号に基づく秘密随意契約の場合は「秘密契約」、単価契約については「単価契約（＠●●※単価額）」</t>
    <rPh sb="3" eb="4">
      <t>タ</t>
    </rPh>
    <rPh sb="4" eb="6">
      <t>ショウチョウ</t>
    </rPh>
    <rPh sb="6" eb="7">
      <t>トウ</t>
    </rPh>
    <rPh sb="9" eb="11">
      <t>レンメイ</t>
    </rPh>
    <rPh sb="11" eb="13">
      <t>ケイヤク</t>
    </rPh>
    <rPh sb="14" eb="16">
      <t>バアイ</t>
    </rPh>
    <rPh sb="18" eb="20">
      <t>レンメイ</t>
    </rPh>
    <rPh sb="20" eb="22">
      <t>ケイヤク</t>
    </rPh>
    <rPh sb="24" eb="26">
      <t>ヨサン</t>
    </rPh>
    <rPh sb="26" eb="28">
      <t>ケッサン</t>
    </rPh>
    <rPh sb="28" eb="29">
      <t>オヨ</t>
    </rPh>
    <rPh sb="30" eb="32">
      <t>カイケイ</t>
    </rPh>
    <rPh sb="32" eb="33">
      <t>レイ</t>
    </rPh>
    <rPh sb="33" eb="34">
      <t>ダイ</t>
    </rPh>
    <rPh sb="36" eb="37">
      <t>ジョウ</t>
    </rPh>
    <rPh sb="37" eb="38">
      <t>ダイ</t>
    </rPh>
    <rPh sb="39" eb="40">
      <t>ゴウ</t>
    </rPh>
    <rPh sb="41" eb="42">
      <t>モト</t>
    </rPh>
    <rPh sb="44" eb="46">
      <t>ヒミツ</t>
    </rPh>
    <rPh sb="46" eb="48">
      <t>ズイイ</t>
    </rPh>
    <rPh sb="48" eb="50">
      <t>ケイヤク</t>
    </rPh>
    <rPh sb="51" eb="53">
      <t>バアイ</t>
    </rPh>
    <rPh sb="55" eb="57">
      <t>ヒミツ</t>
    </rPh>
    <rPh sb="57" eb="59">
      <t>ケイヤク</t>
    </rPh>
    <rPh sb="61" eb="63">
      <t>タンカ</t>
    </rPh>
    <rPh sb="63" eb="65">
      <t>ケイヤク</t>
    </rPh>
    <rPh sb="71" eb="73">
      <t>タンカ</t>
    </rPh>
    <rPh sb="73" eb="75">
      <t>ケイヤク</t>
    </rPh>
    <rPh sb="80" eb="82">
      <t>タンカ</t>
    </rPh>
    <rPh sb="82" eb="83">
      <t>ガク</t>
    </rPh>
    <phoneticPr fontId="2"/>
  </si>
  <si>
    <t>「アジア版移民送出政策指数（EMIX-Asia）」データセットの妥当性検証・更新業務</t>
    <phoneticPr fontId="2"/>
  </si>
  <si>
    <t>三菱UFJリサーチ＆コンサルティング株式会社
東京都港区虎ノ門５丁目１１番２号</t>
    <phoneticPr fontId="2"/>
  </si>
  <si>
    <t>１者</t>
    <rPh sb="1" eb="2">
      <t>シャ</t>
    </rPh>
    <phoneticPr fontId="2"/>
  </si>
  <si>
    <t>データ購入契約</t>
    <phoneticPr fontId="2"/>
  </si>
  <si>
    <t>Gallup社
アメリカ合衆国　ワシントン州　NWストリート　901 F</t>
    <phoneticPr fontId="2"/>
  </si>
  <si>
    <t>会計法第２９条の３第４号
予算決算及び会計令第１０２条の４第３号（競争の不存在）</t>
    <rPh sb="11" eb="12">
      <t>ゴウ</t>
    </rPh>
    <rPh sb="33" eb="35">
      <t>キョウソウ</t>
    </rPh>
    <rPh sb="36" eb="39">
      <t>フソンザイ</t>
    </rPh>
    <phoneticPr fontId="2"/>
  </si>
  <si>
    <t>ArcGIs Geo Suite 詳細地図ダウンロード版一式　他２件の購入</t>
    <rPh sb="17" eb="19">
      <t>ショウサイ</t>
    </rPh>
    <rPh sb="19" eb="21">
      <t>チズ</t>
    </rPh>
    <rPh sb="27" eb="28">
      <t>バン</t>
    </rPh>
    <rPh sb="28" eb="30">
      <t>イッシキ</t>
    </rPh>
    <rPh sb="31" eb="32">
      <t>ホカ</t>
    </rPh>
    <rPh sb="33" eb="34">
      <t>ケン</t>
    </rPh>
    <rPh sb="35" eb="37">
      <t>コウニュウ</t>
    </rPh>
    <phoneticPr fontId="2"/>
  </si>
  <si>
    <t>アジア航測株式会社
東京都新宿区西新宿６丁目１４番１号新宿グリーンタワービル</t>
    <phoneticPr fontId="2"/>
  </si>
  <si>
    <t>会計法第２９条の３第５項
予算決算及び会計令第９９条第３号（少額随契）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</si>
</sst>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411]ggge&quot;年&quot;m&quot;月&quot;d&quot;日&quot;;@"/>
    <numFmt numFmtId="177" formatCode="0.0%"/>
    <numFmt numFmtId="178" formatCode="0_);[Red]\(0\)"/>
  </numFmts>
  <fonts count="18">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8"/>
      <name val="ＭＳ Ｐゴシック"/>
      <family val="3"/>
      <charset val="128"/>
    </font>
    <font>
      <sz val="11"/>
      <color theme="1"/>
      <name val="ＭＳ Ｐゴシック"/>
      <family val="3"/>
      <charset val="128"/>
      <scheme val="minor"/>
    </font>
    <font>
      <sz val="11"/>
      <color theme="1"/>
      <name val="ＭＳ Ｐゴシック"/>
      <family val="3"/>
      <charset val="128"/>
    </font>
    <font>
      <sz val="8"/>
      <color theme="1"/>
      <name val="ＭＳ Ｐゴシック"/>
      <family val="3"/>
      <charset val="128"/>
    </font>
    <font>
      <sz val="8"/>
      <color theme="1"/>
      <name val="ＭＳ Ｐゴシック"/>
      <family val="3"/>
      <charset val="128"/>
      <scheme val="minor"/>
    </font>
    <font>
      <sz val="8"/>
      <color rgb="FF000000"/>
      <name val="ＭＳ ゴシック"/>
      <family val="3"/>
      <charset val="128"/>
    </font>
    <font>
      <sz val="8"/>
      <name val="ＭＳ Ｐゴシック"/>
      <family val="3"/>
      <charset val="128"/>
      <scheme val="minor"/>
    </font>
    <font>
      <sz val="13"/>
      <color theme="1"/>
      <name val="ＭＳ Ｐゴシック"/>
      <family val="3"/>
      <charset val="128"/>
    </font>
    <font>
      <sz val="8"/>
      <color theme="1"/>
      <name val="ＭＳ ゴシック"/>
      <family val="3"/>
      <charset val="128"/>
    </font>
    <font>
      <sz val="11"/>
      <name val="游ゴシック"/>
      <family val="3"/>
      <charset val="128"/>
    </font>
    <font>
      <sz val="8"/>
      <name val="游ゴシック"/>
      <family val="3"/>
      <charset val="128"/>
    </font>
    <font>
      <sz val="8"/>
      <color indexed="10"/>
      <name val="游ゴシック"/>
      <family val="3"/>
      <charset val="128"/>
    </font>
    <font>
      <sz val="8"/>
      <color rgb="FF000000"/>
      <name val="ＭＳ Ｐゴシック"/>
      <family val="3"/>
      <charset val="128"/>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6" fillId="0" borderId="0">
      <alignment vertical="center"/>
    </xf>
    <xf numFmtId="0" fontId="1" fillId="0" borderId="0">
      <alignment vertical="center"/>
    </xf>
    <xf numFmtId="9" fontId="1" fillId="0" borderId="0" applyFont="0" applyFill="0" applyBorder="0" applyAlignment="0" applyProtection="0">
      <alignment vertical="center"/>
    </xf>
  </cellStyleXfs>
  <cellXfs count="65">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7" fillId="0" borderId="2" xfId="0" applyFont="1" applyBorder="1">
      <alignment vertical="center"/>
    </xf>
    <xf numFmtId="0" fontId="8"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5" applyFont="1" applyFill="1" applyBorder="1" applyAlignment="1" applyProtection="1">
      <alignment vertical="center" wrapText="1"/>
      <protection locked="0"/>
    </xf>
    <xf numFmtId="0" fontId="8" fillId="0" borderId="0" xfId="0" applyFont="1" applyFill="1" applyAlignment="1">
      <alignment horizontal="center" vertical="center" wrapText="1"/>
    </xf>
    <xf numFmtId="0" fontId="8" fillId="0" borderId="2" xfId="0" applyFont="1" applyBorder="1">
      <alignment vertical="center"/>
    </xf>
    <xf numFmtId="177" fontId="8" fillId="0" borderId="2" xfId="1" applyNumberFormat="1" applyFont="1" applyBorder="1" applyAlignment="1">
      <alignment horizontal="righ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1" xfId="0" applyFont="1" applyBorder="1">
      <alignment vertical="center"/>
    </xf>
    <xf numFmtId="0" fontId="7" fillId="0" borderId="1" xfId="0" applyFont="1" applyBorder="1" applyAlignment="1">
      <alignment horizontal="center" vertical="center"/>
    </xf>
    <xf numFmtId="0" fontId="7" fillId="0" borderId="0" xfId="0" applyFont="1" applyAlignment="1" applyProtection="1">
      <alignment horizontal="center" vertical="center"/>
    </xf>
    <xf numFmtId="0" fontId="5" fillId="0" borderId="2" xfId="0" applyFont="1" applyBorder="1" applyAlignment="1">
      <alignment vertical="center" wrapText="1"/>
    </xf>
    <xf numFmtId="0" fontId="8" fillId="0" borderId="2" xfId="5" applyFont="1" applyFill="1" applyBorder="1" applyAlignment="1" applyProtection="1">
      <alignment horizontal="left" vertical="center" wrapText="1"/>
      <protection locked="0"/>
    </xf>
    <xf numFmtId="38" fontId="8" fillId="0" borderId="2" xfId="2" applyFont="1" applyFill="1" applyBorder="1" applyAlignment="1" applyProtection="1">
      <alignment vertical="center" wrapText="1"/>
      <protection locked="0"/>
    </xf>
    <xf numFmtId="177" fontId="5" fillId="0" borderId="2" xfId="1" applyNumberFormat="1" applyFont="1" applyBorder="1" applyAlignment="1">
      <alignment horizontal="right" vertical="center"/>
    </xf>
    <xf numFmtId="58" fontId="8" fillId="0" borderId="2" xfId="5" applyNumberFormat="1" applyFont="1" applyFill="1" applyBorder="1" applyAlignment="1" applyProtection="1">
      <alignment horizontal="center" vertical="center" wrapText="1"/>
      <protection locked="0"/>
    </xf>
    <xf numFmtId="176" fontId="5" fillId="0" borderId="2" xfId="0" applyNumberFormat="1" applyFont="1" applyBorder="1">
      <alignment vertical="center"/>
    </xf>
    <xf numFmtId="41" fontId="5" fillId="0" borderId="2" xfId="0" applyNumberFormat="1" applyFont="1" applyBorder="1" applyAlignment="1">
      <alignment horizontal="right" vertical="center"/>
    </xf>
    <xf numFmtId="178" fontId="9" fillId="0" borderId="2" xfId="3" applyNumberFormat="1" applyFont="1" applyFill="1" applyBorder="1" applyAlignment="1">
      <alignment horizontal="right" vertical="center" wrapText="1"/>
    </xf>
    <xf numFmtId="178" fontId="8" fillId="0" borderId="2" xfId="5" applyNumberFormat="1" applyFont="1" applyFill="1" applyBorder="1" applyAlignment="1" applyProtection="1">
      <alignment horizontal="right" vertical="center" wrapText="1"/>
      <protection locked="0"/>
    </xf>
    <xf numFmtId="0" fontId="10" fillId="0" borderId="2" xfId="0" applyFont="1" applyBorder="1" applyAlignment="1">
      <alignment vertical="center" wrapText="1"/>
    </xf>
    <xf numFmtId="0" fontId="11" fillId="0" borderId="2" xfId="0" applyFont="1" applyBorder="1" applyAlignment="1">
      <alignment horizontal="left" vertical="center" wrapText="1"/>
    </xf>
    <xf numFmtId="176" fontId="8" fillId="0" borderId="2" xfId="5" applyNumberFormat="1" applyFont="1" applyFill="1" applyBorder="1" applyAlignment="1" applyProtection="1">
      <alignment vertical="center" wrapText="1"/>
      <protection locked="0"/>
    </xf>
    <xf numFmtId="0" fontId="8" fillId="0" borderId="2" xfId="5" applyFont="1" applyBorder="1" applyAlignment="1" applyProtection="1">
      <alignment vertical="center" wrapText="1"/>
      <protection locked="0"/>
    </xf>
    <xf numFmtId="0" fontId="5" fillId="0" borderId="2" xfId="5" applyFont="1" applyBorder="1" applyAlignment="1" applyProtection="1">
      <alignment vertical="center" wrapText="1"/>
      <protection locked="0"/>
    </xf>
    <xf numFmtId="38" fontId="5" fillId="0" borderId="2" xfId="2" applyFont="1" applyBorder="1" applyAlignment="1" applyProtection="1">
      <alignment vertical="center" wrapText="1"/>
      <protection locked="0"/>
    </xf>
    <xf numFmtId="0" fontId="8" fillId="0" borderId="2" xfId="5" applyFont="1" applyBorder="1" applyAlignment="1" applyProtection="1">
      <alignment horizontal="center" vertical="center" wrapText="1"/>
      <protection locked="0"/>
    </xf>
    <xf numFmtId="0" fontId="8" fillId="0" borderId="2" xfId="0" applyFont="1" applyBorder="1" applyAlignment="1">
      <alignment horizontal="left" vertical="center" wrapText="1"/>
    </xf>
    <xf numFmtId="178" fontId="9" fillId="0" borderId="2" xfId="3" applyNumberFormat="1" applyFont="1" applyBorder="1" applyAlignment="1">
      <alignment horizontal="right" vertical="center" wrapText="1"/>
    </xf>
    <xf numFmtId="38" fontId="5" fillId="0" borderId="2" xfId="2" applyFont="1" applyBorder="1" applyAlignment="1" applyProtection="1">
      <alignment horizontal="center" vertical="center" wrapText="1"/>
      <protection locked="0"/>
    </xf>
    <xf numFmtId="177" fontId="8" fillId="0" borderId="2" xfId="1" applyNumberFormat="1" applyFont="1" applyBorder="1" applyAlignment="1">
      <alignment horizontal="center" vertical="center"/>
    </xf>
    <xf numFmtId="0" fontId="8" fillId="0" borderId="2" xfId="5" applyFont="1" applyFill="1" applyBorder="1" applyAlignment="1" applyProtection="1">
      <alignment vertical="center" wrapText="1"/>
      <protection locked="0"/>
    </xf>
    <xf numFmtId="0" fontId="8" fillId="0" borderId="2" xfId="0" applyFont="1" applyBorder="1">
      <alignment vertical="center"/>
    </xf>
    <xf numFmtId="38" fontId="8" fillId="0" borderId="2" xfId="2" applyFont="1" applyFill="1" applyBorder="1" applyAlignment="1" applyProtection="1">
      <alignment vertical="center" wrapText="1"/>
      <protection locked="0"/>
    </xf>
    <xf numFmtId="0" fontId="10" fillId="0" borderId="2" xfId="0" applyFont="1" applyBorder="1" applyAlignment="1">
      <alignment vertical="center" wrapText="1"/>
    </xf>
    <xf numFmtId="0" fontId="8" fillId="0" borderId="2" xfId="5" applyFont="1" applyBorder="1" applyAlignment="1" applyProtection="1">
      <alignment vertical="center" wrapText="1"/>
      <protection locked="0"/>
    </xf>
    <xf numFmtId="177" fontId="5" fillId="0" borderId="2" xfId="1" applyNumberFormat="1" applyFont="1" applyFill="1" applyBorder="1" applyAlignment="1">
      <alignment horizontal="right" vertical="center"/>
    </xf>
    <xf numFmtId="0" fontId="8" fillId="0" borderId="2" xfId="5" applyFont="1" applyBorder="1" applyAlignment="1" applyProtection="1">
      <alignment horizontal="left" vertical="center" wrapText="1"/>
      <protection locked="0"/>
    </xf>
    <xf numFmtId="176" fontId="8" fillId="0" borderId="2" xfId="5" applyNumberFormat="1" applyFont="1" applyBorder="1" applyAlignment="1" applyProtection="1">
      <alignment vertical="center" wrapText="1"/>
      <protection locked="0"/>
    </xf>
    <xf numFmtId="178" fontId="8" fillId="0" borderId="2" xfId="5" applyNumberFormat="1" applyFont="1" applyBorder="1" applyAlignment="1" applyProtection="1">
      <alignment horizontal="right" vertical="center" wrapText="1"/>
      <protection locked="0"/>
    </xf>
    <xf numFmtId="58" fontId="8" fillId="0" borderId="2" xfId="5" applyNumberFormat="1" applyFont="1" applyBorder="1" applyAlignment="1" applyProtection="1">
      <alignment horizontal="center" vertical="center" wrapText="1"/>
      <protection locked="0"/>
    </xf>
    <xf numFmtId="0" fontId="8" fillId="0" borderId="3" xfId="0" applyFont="1" applyBorder="1" applyAlignment="1">
      <alignment horizontal="center" vertical="center" wrapText="1"/>
    </xf>
    <xf numFmtId="0" fontId="8" fillId="0" borderId="0" xfId="0" applyFont="1" applyAlignment="1">
      <alignment horizontal="center" vertical="center" wrapText="1"/>
    </xf>
    <xf numFmtId="0" fontId="8" fillId="0" borderId="3" xfId="5" applyFont="1" applyBorder="1" applyAlignment="1" applyProtection="1">
      <alignment vertical="center" wrapText="1"/>
      <protection locked="0"/>
    </xf>
    <xf numFmtId="0" fontId="13" fillId="0" borderId="2" xfId="5" applyFont="1" applyBorder="1" applyAlignment="1">
      <alignment vertical="center" wrapText="1"/>
    </xf>
    <xf numFmtId="0" fontId="14" fillId="0" borderId="0" xfId="0" applyFont="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14" fillId="0" borderId="0" xfId="0" applyFont="1">
      <alignment vertical="center"/>
    </xf>
    <xf numFmtId="0" fontId="7" fillId="0" borderId="3" xfId="0" applyFont="1" applyBorder="1">
      <alignment vertical="center"/>
    </xf>
    <xf numFmtId="0" fontId="8" fillId="0" borderId="3" xfId="0" applyFont="1" applyBorder="1">
      <alignment vertical="center"/>
    </xf>
    <xf numFmtId="0" fontId="14" fillId="0" borderId="0" xfId="0" applyFont="1" applyAlignment="1">
      <alignment horizontal="left" vertical="center"/>
    </xf>
    <xf numFmtId="178" fontId="8" fillId="0" borderId="2" xfId="0" applyNumberFormat="1" applyFont="1" applyBorder="1" applyAlignment="1">
      <alignment horizontal="right" vertical="center" wrapText="1"/>
    </xf>
    <xf numFmtId="38" fontId="8" fillId="0" borderId="2" xfId="2" applyFont="1" applyFill="1" applyBorder="1" applyAlignment="1">
      <alignment horizontal="right" vertical="center" wrapText="1"/>
    </xf>
    <xf numFmtId="178" fontId="17" fillId="0" borderId="2" xfId="0" applyNumberFormat="1" applyFont="1" applyBorder="1">
      <alignment vertical="center"/>
    </xf>
    <xf numFmtId="0" fontId="12" fillId="0" borderId="0" xfId="0" applyFont="1" applyAlignment="1">
      <alignment horizontal="center" vertical="center"/>
    </xf>
    <xf numFmtId="0" fontId="7" fillId="0" borderId="1" xfId="0" applyFont="1" applyBorder="1" applyAlignment="1">
      <alignment horizontal="left" vertical="center"/>
    </xf>
    <xf numFmtId="0" fontId="12" fillId="0" borderId="0" xfId="0" applyFont="1" applyBorder="1" applyAlignment="1">
      <alignment horizontal="center" vertical="center"/>
    </xf>
    <xf numFmtId="9" fontId="8" fillId="0" borderId="2" xfId="6" applyFont="1" applyFill="1" applyBorder="1" applyAlignment="1">
      <alignment horizontal="center" vertical="center" wrapText="1"/>
    </xf>
    <xf numFmtId="0" fontId="8" fillId="0" borderId="2" xfId="0" applyFont="1" applyBorder="1" applyAlignment="1">
      <alignment horizontal="center" vertical="center"/>
    </xf>
  </cellXfs>
  <cellStyles count="7">
    <cellStyle name="パーセント" xfId="6" builtinId="5"/>
    <cellStyle name="パーセント 2" xfId="1" xr:uid="{00000000-0005-0000-0000-000001000000}"/>
    <cellStyle name="桁区切り" xfId="2" builtinId="6"/>
    <cellStyle name="標準" xfId="0" builtinId="0"/>
    <cellStyle name="標準 3" xfId="3" xr:uid="{00000000-0005-0000-0000-000004000000}"/>
    <cellStyle name="標準 8" xfId="4" xr:uid="{00000000-0005-0000-0000-000005000000}"/>
    <cellStyle name="標準_１６７調査票４案件best100（再検討）0914提出用"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21508;&#37096;&#12539;&#22996;&#21729;&#20250;\&#32207;&#21209;&#35506;\&#20250;&#35336;&#20418;\&#65298;&#65297;&#12288;&#20844;&#20849;&#35519;&#36948;&#23529;&#26619;&#20250;\R6&#20844;&#20849;&#35519;&#36948;&#23529;&#26619;&#20250;\03&#12288;&#31532;3&#22238;&#65288;&#20196;&#21644;6&#24180;&#24230;&#31532;2&#22235;&#21322;&#26399;&#65289;\04%20&#26360;&#39006;&#25552;&#20986;&#12539;HP&#25522;&#36617;\02%20HP&#25522;&#36617;\01%20&#12304;&#31038;&#20154;&#30740;&#65288;R6&#31532;2&#22235;&#21322;&#26399;&#65289;&#12305;&#12304;&#22577;&#21578;&#27096;&#24335;&#12305;%20&#20844;&#20849;&#35519;&#36948;&#23529;&#26619;&#20250;&#27963;&#21205;&#29366;&#27841;&#22577;&#21578;&#26360;.xlsx" TargetMode="External"/><Relationship Id="rId1" Type="http://schemas.openxmlformats.org/officeDocument/2006/relationships/externalLinkPath" Target="/&#21508;&#37096;&#12539;&#22996;&#21729;&#20250;/&#32207;&#21209;&#35506;/&#20250;&#35336;&#20418;/&#65298;&#65297;&#12288;&#20844;&#20849;&#35519;&#36948;&#23529;&#26619;&#20250;/R6&#20844;&#20849;&#35519;&#36948;&#23529;&#26619;&#20250;/03&#12288;&#31532;3&#22238;&#65288;&#20196;&#21644;6&#24180;&#24230;&#31532;2&#22235;&#21322;&#26399;&#65289;/04%20&#26360;&#39006;&#25552;&#20986;&#12539;HP&#25522;&#36617;/02%20HP&#25522;&#36617;/01%20&#12304;&#31038;&#20154;&#30740;&#65288;R6&#31532;2&#22235;&#21322;&#26399;&#65289;&#12305;&#12304;&#22577;&#21578;&#27096;&#24335;&#12305;%20&#20844;&#20849;&#35519;&#36948;&#23529;&#26619;&#20250;&#27963;&#21205;&#29366;&#27841;&#22577;&#21578;&#2636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yamaguchi-miyu\Desktop\&#38750;&#26263;&#21495;&#21270;\&#20844;&#20849;&#35519;&#36948;&#23529;&#26619;&#20250;\01%20&#12304;&#31038;&#20154;&#30740;&#65288;R6&#31532;3&#22235;&#21322;&#26399;&#65289;&#12305;&#12304;&#22577;&#21578;&#27096;&#24335;&#12305;%20&#20844;&#20849;&#35519;&#36948;&#23529;&#26619;&#20250;&#27963;&#21205;&#29366;&#27841;&#22577;&#21578;&#26360;.xlsx" TargetMode="External"/><Relationship Id="rId1" Type="http://schemas.openxmlformats.org/officeDocument/2006/relationships/externalLinkPath" Target="file:///C:\Users\yamaguchi-miyu\Desktop\&#38750;&#26263;&#21495;&#21270;\&#20844;&#20849;&#35519;&#36948;&#23529;&#26619;&#20250;\01%20&#12304;&#31038;&#20154;&#30740;&#65288;R6&#31532;3&#22235;&#21322;&#26399;&#65289;&#12305;&#12304;&#22577;&#21578;&#27096;&#24335;&#12305;%20&#20844;&#20849;&#35519;&#36948;&#23529;&#26619;&#20250;&#27963;&#21205;&#29366;&#27841;&#22577;&#21578;&#2636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S:\&#21508;&#37096;&#12539;&#22996;&#21729;&#20250;\&#32207;&#21209;&#35506;\&#20250;&#35336;&#20418;\&#65298;&#65297;&#12288;&#20844;&#20849;&#35519;&#36948;&#23529;&#26619;&#20250;\R7&#20844;&#20849;&#35519;&#36948;&#23529;&#26619;&#20250;\01&#12288;&#31532;1&#22238;&#65288;&#20196;&#21644;7&#24180;&#24230;&#31532;1&#22235;&#21322;&#26399;&#65289;\05&#12288;HP&#25522;&#36617;\01%20&#12304;&#31038;&#20154;&#30740;&#65288;R7&#31532;1&#22235;&#21322;&#26399;&#65289;&#12305;&#12304;&#22577;&#21578;&#27096;&#24335;&#12305;%20&#20844;&#20849;&#35519;&#36948;&#23529;&#26619;&#20250;&#27963;&#21205;&#29366;&#27841;&#22577;&#21578;&#26360;.xlsx" TargetMode="External"/><Relationship Id="rId1" Type="http://schemas.openxmlformats.org/officeDocument/2006/relationships/externalLinkPath" Target="01%20&#12304;&#31038;&#20154;&#30740;&#65288;R7&#31532;1&#22235;&#21322;&#26399;&#65289;&#12305;&#12304;&#22577;&#21578;&#27096;&#24335;&#12305;%20&#20844;&#20849;&#35519;&#36948;&#23529;&#26619;&#20250;&#27963;&#21205;&#29366;&#27841;&#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
      <sheetName val="別紙様式１"/>
      <sheetName val="別紙様式２"/>
      <sheetName val="別紙様式３"/>
      <sheetName val="別紙様式４"/>
    </sheetNames>
    <sheetDataSet>
      <sheetData sheetId="0"/>
      <sheetData sheetId="1">
        <row r="3">
          <cell r="D3" t="str">
            <v>令和６年７月１日～令和６年９月３０日契約締結分</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
      <sheetName val="別紙様式１"/>
      <sheetName val="別紙様式２"/>
      <sheetName val="別紙様式３"/>
      <sheetName val="別紙様式４"/>
    </sheetNames>
    <sheetDataSet>
      <sheetData sheetId="0" refreshError="1"/>
      <sheetData sheetId="1">
        <row r="3">
          <cell r="D3" t="str">
            <v>令和６年１０月１日～令和６年１２月３１日契約締結分</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
      <sheetName val="別紙様式１"/>
      <sheetName val="別紙様式２"/>
      <sheetName val="別紙様式３"/>
      <sheetName val="別紙様式４"/>
    </sheetNames>
    <sheetDataSet>
      <sheetData sheetId="0"/>
      <sheetData sheetId="1">
        <row r="3">
          <cell r="D3" t="str">
            <v>令和７年１月１日～令和７年３月３１日契約締結分</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9"/>
  <sheetViews>
    <sheetView view="pageBreakPreview" zoomScaleNormal="115" zoomScaleSheetLayoutView="100" workbookViewId="0">
      <selection activeCell="P5" sqref="P5"/>
    </sheetView>
  </sheetViews>
  <sheetFormatPr defaultRowHeight="13.5"/>
  <cols>
    <col min="1" max="1" width="5" style="1" customWidth="1"/>
    <col min="2" max="2" width="25.625" style="1" customWidth="1"/>
    <col min="3" max="3" width="17.375" style="2" customWidth="1"/>
    <col min="4" max="4" width="12.875" style="1" customWidth="1"/>
    <col min="5" max="7" width="14.625" style="1" customWidth="1"/>
    <col min="8" max="8" width="12.625" style="1" customWidth="1"/>
    <col min="9" max="9" width="12.625" style="2" customWidth="1"/>
    <col min="10" max="10" width="8" style="2" customWidth="1"/>
    <col min="11" max="11" width="11.75" style="1" customWidth="1"/>
    <col min="12" max="12" width="15.125" style="1" customWidth="1"/>
    <col min="13" max="13" width="10" style="1" customWidth="1"/>
    <col min="14" max="16384" width="9" style="1"/>
  </cols>
  <sheetData>
    <row r="1" spans="1:12" ht="17.25" customHeight="1">
      <c r="B1" s="60" t="s">
        <v>10</v>
      </c>
      <c r="C1" s="60"/>
      <c r="D1" s="60"/>
      <c r="E1" s="60"/>
      <c r="F1" s="60"/>
      <c r="G1" s="60"/>
      <c r="H1" s="60"/>
      <c r="I1" s="60"/>
      <c r="J1" s="60"/>
      <c r="K1" s="60"/>
      <c r="L1" s="60"/>
    </row>
    <row r="3" spans="1:12">
      <c r="B3" s="1" t="s">
        <v>7</v>
      </c>
      <c r="C3" s="2" t="s">
        <v>13</v>
      </c>
      <c r="D3" s="61" t="s">
        <v>43</v>
      </c>
      <c r="E3" s="61"/>
      <c r="F3" s="61"/>
      <c r="G3" s="61"/>
      <c r="H3" s="61"/>
      <c r="I3" s="2" t="s">
        <v>14</v>
      </c>
      <c r="J3" s="61" t="s">
        <v>19</v>
      </c>
      <c r="K3" s="61"/>
      <c r="L3" s="61"/>
    </row>
    <row r="4" spans="1:12" ht="47.25" customHeight="1">
      <c r="A4" s="3"/>
      <c r="B4" s="4" t="s">
        <v>11</v>
      </c>
      <c r="C4" s="4" t="s">
        <v>0</v>
      </c>
      <c r="D4" s="4" t="s">
        <v>1</v>
      </c>
      <c r="E4" s="4" t="s">
        <v>2</v>
      </c>
      <c r="F4" s="4" t="s">
        <v>20</v>
      </c>
      <c r="G4" s="4" t="s">
        <v>8</v>
      </c>
      <c r="H4" s="4" t="s">
        <v>15</v>
      </c>
      <c r="I4" s="4" t="s">
        <v>16</v>
      </c>
      <c r="J4" s="4" t="s">
        <v>4</v>
      </c>
      <c r="K4" s="4" t="s">
        <v>6</v>
      </c>
      <c r="L4" s="5" t="s">
        <v>12</v>
      </c>
    </row>
    <row r="5" spans="1:12" ht="63" customHeight="1">
      <c r="A5" s="8">
        <v>1</v>
      </c>
      <c r="B5" s="24" t="s">
        <v>44</v>
      </c>
      <c r="C5" s="16" t="s">
        <v>22</v>
      </c>
      <c r="D5" s="26">
        <v>45383</v>
      </c>
      <c r="E5" s="16" t="s">
        <v>34</v>
      </c>
      <c r="F5" s="23">
        <v>6011401005580</v>
      </c>
      <c r="G5" s="27" t="s">
        <v>21</v>
      </c>
      <c r="H5" s="17">
        <v>8101489</v>
      </c>
      <c r="I5" s="17">
        <v>7212150</v>
      </c>
      <c r="J5" s="18">
        <f t="shared" ref="J5:J6" si="0">I5/H5</f>
        <v>0.89022524131057879</v>
      </c>
      <c r="K5" s="19" t="s">
        <v>35</v>
      </c>
      <c r="L5" s="6" t="s">
        <v>59</v>
      </c>
    </row>
    <row r="6" spans="1:12" ht="74.25" customHeight="1">
      <c r="A6" s="8">
        <v>2</v>
      </c>
      <c r="B6" s="24" t="s">
        <v>28</v>
      </c>
      <c r="C6" s="16" t="s">
        <v>22</v>
      </c>
      <c r="D6" s="26">
        <v>45383</v>
      </c>
      <c r="E6" s="16" t="s">
        <v>46</v>
      </c>
      <c r="F6" s="23">
        <v>1011101015050</v>
      </c>
      <c r="G6" s="27" t="s">
        <v>21</v>
      </c>
      <c r="H6" s="17">
        <v>4146120</v>
      </c>
      <c r="I6" s="17">
        <v>4146120</v>
      </c>
      <c r="J6" s="18">
        <f t="shared" si="0"/>
        <v>1</v>
      </c>
      <c r="K6" s="19" t="s">
        <v>29</v>
      </c>
      <c r="L6" s="35" t="s">
        <v>59</v>
      </c>
    </row>
    <row r="7" spans="1:12" ht="52.5">
      <c r="A7" s="36">
        <v>3</v>
      </c>
      <c r="B7" s="38" t="s">
        <v>53</v>
      </c>
      <c r="C7" s="41" t="s">
        <v>22</v>
      </c>
      <c r="D7" s="42">
        <v>45383</v>
      </c>
      <c r="E7" s="41" t="s">
        <v>54</v>
      </c>
      <c r="F7" s="43">
        <v>4011101005131</v>
      </c>
      <c r="G7" s="39" t="s">
        <v>21</v>
      </c>
      <c r="H7" s="37">
        <v>3184766</v>
      </c>
      <c r="I7" s="37">
        <v>2592021</v>
      </c>
      <c r="J7" s="40">
        <v>0.81388114542795298</v>
      </c>
      <c r="K7" s="44" t="s">
        <v>55</v>
      </c>
      <c r="L7" s="35" t="s">
        <v>59</v>
      </c>
    </row>
    <row r="8" spans="1:12" ht="62.25" customHeight="1">
      <c r="A8" s="36">
        <v>4</v>
      </c>
      <c r="B8" s="24" t="s">
        <v>58</v>
      </c>
      <c r="C8" s="16" t="s">
        <v>22</v>
      </c>
      <c r="D8" s="26">
        <v>45383</v>
      </c>
      <c r="E8" s="16" t="s">
        <v>36</v>
      </c>
      <c r="F8" s="23">
        <v>7011001047849</v>
      </c>
      <c r="G8" s="27" t="s">
        <v>21</v>
      </c>
      <c r="H8" s="17">
        <v>2049190</v>
      </c>
      <c r="I8" s="17">
        <v>538560</v>
      </c>
      <c r="J8" s="18">
        <f>I8/H8</f>
        <v>0.26281603950829352</v>
      </c>
      <c r="K8" s="19" t="s">
        <v>37</v>
      </c>
      <c r="L8" s="35" t="s">
        <v>59</v>
      </c>
    </row>
    <row r="9" spans="1:12" ht="62.25" customHeight="1">
      <c r="A9" s="8">
        <v>5</v>
      </c>
      <c r="B9" s="24" t="s">
        <v>45</v>
      </c>
      <c r="C9" s="16" t="s">
        <v>22</v>
      </c>
      <c r="D9" s="26">
        <v>45408</v>
      </c>
      <c r="E9" s="16" t="s">
        <v>38</v>
      </c>
      <c r="F9" s="23">
        <v>9080101017084</v>
      </c>
      <c r="G9" s="27" t="s">
        <v>21</v>
      </c>
      <c r="H9" s="17">
        <v>2398000</v>
      </c>
      <c r="I9" s="17">
        <v>2398000</v>
      </c>
      <c r="J9" s="18">
        <f t="shared" ref="J9" si="1">I9/H9</f>
        <v>1</v>
      </c>
      <c r="K9" s="19" t="s">
        <v>39</v>
      </c>
      <c r="L9" s="35" t="s">
        <v>59</v>
      </c>
    </row>
  </sheetData>
  <sheetProtection formatRows="0" insertRows="0" deleteRows="0" selectLockedCells="1"/>
  <protectedRanges>
    <protectedRange sqref="B8:B9 B5:B6" name="データ入力_6_6"/>
  </protectedRanges>
  <mergeCells count="3">
    <mergeCell ref="B1:L1"/>
    <mergeCell ref="J3:L3"/>
    <mergeCell ref="D3:H3"/>
  </mergeCells>
  <phoneticPr fontId="2"/>
  <dataValidations count="2">
    <dataValidation imeMode="on" allowBlank="1" showInputMessage="1" showErrorMessage="1" sqref="C5:G6 E1:H2 I1:L4 E4:H4 B10:G65536 C9:G9 N7:IV8 B7:K8 B1:D4 K5:K6 K9:K65536 L5:L65536" xr:uid="{00000000-0002-0000-0300-000000000000}"/>
    <dataValidation imeMode="off" allowBlank="1" showInputMessage="1" showErrorMessage="1" sqref="H5:J65536" xr:uid="{00000000-0002-0000-0300-000001000000}"/>
  </dataValidations>
  <printOptions horizontalCentered="1"/>
  <pageMargins left="0.43307086614173229" right="0.19685039370078741" top="0.9" bottom="0.43307086614173229" header="0.51181102362204722" footer="0.51181102362204722"/>
  <pageSetup paperSize="9" scale="87" fitToHeight="3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97"/>
  <sheetViews>
    <sheetView view="pageBreakPreview" topLeftCell="C5" zoomScaleNormal="100" zoomScaleSheetLayoutView="100" workbookViewId="0">
      <selection activeCell="M8" sqref="M8"/>
    </sheetView>
  </sheetViews>
  <sheetFormatPr defaultRowHeight="13.5"/>
  <cols>
    <col min="1" max="1" width="5" style="1" customWidth="1"/>
    <col min="2" max="2" width="25.625" style="1" customWidth="1"/>
    <col min="3" max="3" width="17.375" style="2" customWidth="1"/>
    <col min="4" max="4" width="12.875" style="1" customWidth="1"/>
    <col min="5" max="6" width="14.625" style="1" customWidth="1"/>
    <col min="7" max="7" width="26.875" style="1" bestFit="1" customWidth="1"/>
    <col min="8" max="8" width="12.625" style="1" customWidth="1"/>
    <col min="9" max="9" width="12.625" style="2" customWidth="1"/>
    <col min="10" max="10" width="8" style="2" customWidth="1"/>
    <col min="11" max="11" width="6.5" style="1" customWidth="1"/>
    <col min="12" max="12" width="8.625" style="1" customWidth="1"/>
    <col min="13" max="13" width="12.625" style="1" customWidth="1"/>
    <col min="14" max="15" width="9" style="1" customWidth="1"/>
    <col min="16" max="16384" width="9" style="1"/>
  </cols>
  <sheetData>
    <row r="1" spans="1:13" ht="17.25" customHeight="1">
      <c r="B1" s="62" t="s">
        <v>10</v>
      </c>
      <c r="C1" s="62"/>
      <c r="D1" s="62"/>
      <c r="E1" s="62"/>
      <c r="F1" s="62"/>
      <c r="G1" s="62"/>
      <c r="H1" s="62"/>
      <c r="I1" s="62"/>
      <c r="J1" s="62"/>
      <c r="K1" s="62"/>
      <c r="L1" s="62"/>
      <c r="M1" s="62"/>
    </row>
    <row r="2" spans="1:13">
      <c r="B2" s="10"/>
      <c r="C2" s="11"/>
      <c r="D2" s="10"/>
      <c r="E2" s="10"/>
      <c r="F2" s="10"/>
      <c r="G2" s="10"/>
      <c r="H2" s="10"/>
      <c r="I2" s="11"/>
      <c r="J2" s="11"/>
      <c r="K2" s="10"/>
      <c r="L2" s="10"/>
      <c r="M2" s="10"/>
    </row>
    <row r="3" spans="1:13">
      <c r="B3" s="12" t="s">
        <v>9</v>
      </c>
      <c r="C3" s="13" t="s">
        <v>13</v>
      </c>
      <c r="D3" s="61" t="s">
        <v>43</v>
      </c>
      <c r="E3" s="61"/>
      <c r="F3" s="61"/>
      <c r="G3" s="61"/>
      <c r="H3" s="61"/>
      <c r="I3" s="13" t="s">
        <v>14</v>
      </c>
      <c r="J3" s="61" t="s">
        <v>19</v>
      </c>
      <c r="K3" s="61"/>
      <c r="L3" s="61"/>
      <c r="M3" s="61"/>
    </row>
    <row r="4" spans="1:13" s="7" customFormat="1" ht="61.5" customHeight="1">
      <c r="A4" s="4"/>
      <c r="B4" s="4" t="s">
        <v>11</v>
      </c>
      <c r="C4" s="4" t="s">
        <v>0</v>
      </c>
      <c r="D4" s="4" t="s">
        <v>1</v>
      </c>
      <c r="E4" s="4" t="s">
        <v>2</v>
      </c>
      <c r="F4" s="4" t="s">
        <v>20</v>
      </c>
      <c r="G4" s="4" t="s">
        <v>3</v>
      </c>
      <c r="H4" s="4" t="s">
        <v>17</v>
      </c>
      <c r="I4" s="4" t="s">
        <v>18</v>
      </c>
      <c r="J4" s="4" t="s">
        <v>4</v>
      </c>
      <c r="K4" s="4" t="s">
        <v>5</v>
      </c>
      <c r="L4" s="4" t="s">
        <v>6</v>
      </c>
      <c r="M4" s="5" t="s">
        <v>12</v>
      </c>
    </row>
    <row r="5" spans="1:13" ht="99.75" customHeight="1">
      <c r="A5" s="6">
        <v>1</v>
      </c>
      <c r="B5" s="25" t="s">
        <v>24</v>
      </c>
      <c r="C5" s="15" t="s">
        <v>22</v>
      </c>
      <c r="D5" s="20">
        <v>45383</v>
      </c>
      <c r="E5" s="15" t="s">
        <v>49</v>
      </c>
      <c r="F5" s="22" t="s">
        <v>48</v>
      </c>
      <c r="G5" s="28" t="s">
        <v>25</v>
      </c>
      <c r="H5" s="21">
        <v>188667192</v>
      </c>
      <c r="I5" s="21">
        <v>188667192</v>
      </c>
      <c r="J5" s="9">
        <f>I5/H5</f>
        <v>1</v>
      </c>
      <c r="K5" s="30" t="s">
        <v>23</v>
      </c>
      <c r="L5" s="5"/>
      <c r="M5" s="8" t="s">
        <v>59</v>
      </c>
    </row>
    <row r="6" spans="1:13" ht="77.25" customHeight="1">
      <c r="A6" s="6">
        <v>2</v>
      </c>
      <c r="B6" s="28" t="s">
        <v>26</v>
      </c>
      <c r="C6" s="15" t="s">
        <v>22</v>
      </c>
      <c r="D6" s="20">
        <v>45383</v>
      </c>
      <c r="E6" s="28" t="s">
        <v>47</v>
      </c>
      <c r="F6" s="32">
        <v>1010001116669</v>
      </c>
      <c r="G6" s="28" t="s">
        <v>27</v>
      </c>
      <c r="H6" s="29">
        <v>1571424</v>
      </c>
      <c r="I6" s="29">
        <v>1571424</v>
      </c>
      <c r="J6" s="9">
        <f>I6/H6</f>
        <v>1</v>
      </c>
      <c r="K6" s="30" t="s">
        <v>23</v>
      </c>
      <c r="L6" s="31"/>
      <c r="M6" s="36" t="s">
        <v>59</v>
      </c>
    </row>
    <row r="7" spans="1:13" ht="77.25" customHeight="1">
      <c r="A7" s="6">
        <v>3</v>
      </c>
      <c r="B7" s="28" t="s">
        <v>40</v>
      </c>
      <c r="C7" s="15" t="s">
        <v>22</v>
      </c>
      <c r="D7" s="20">
        <v>45383</v>
      </c>
      <c r="E7" s="28" t="s">
        <v>52</v>
      </c>
      <c r="F7" s="32">
        <v>8010501050089</v>
      </c>
      <c r="G7" s="28" t="s">
        <v>41</v>
      </c>
      <c r="H7" s="29">
        <v>1825846</v>
      </c>
      <c r="I7" s="29">
        <v>1490720</v>
      </c>
      <c r="J7" s="9">
        <f>I7/H7</f>
        <v>0.81645439976865519</v>
      </c>
      <c r="K7" s="30" t="s">
        <v>42</v>
      </c>
      <c r="L7" s="31"/>
      <c r="M7" s="36" t="s">
        <v>59</v>
      </c>
    </row>
    <row r="8" spans="1:13" ht="65.25" customHeight="1">
      <c r="A8" s="35">
        <v>4</v>
      </c>
      <c r="B8" s="28" t="s">
        <v>50</v>
      </c>
      <c r="C8" s="15" t="s">
        <v>22</v>
      </c>
      <c r="D8" s="20">
        <v>45432</v>
      </c>
      <c r="E8" s="28" t="s">
        <v>57</v>
      </c>
      <c r="F8" s="32">
        <v>1010001112577</v>
      </c>
      <c r="G8" s="28" t="s">
        <v>30</v>
      </c>
      <c r="H8" s="33" t="s">
        <v>31</v>
      </c>
      <c r="I8" s="33" t="s">
        <v>51</v>
      </c>
      <c r="J8" s="34" t="s">
        <v>32</v>
      </c>
      <c r="K8" s="30" t="s">
        <v>23</v>
      </c>
      <c r="L8" s="5" t="s">
        <v>33</v>
      </c>
      <c r="M8" s="36" t="s">
        <v>59</v>
      </c>
    </row>
    <row r="9" spans="1:13">
      <c r="J9" s="14"/>
    </row>
    <row r="10" spans="1:13">
      <c r="A10" s="1" t="s">
        <v>56</v>
      </c>
      <c r="J10" s="14"/>
    </row>
    <row r="11" spans="1:13">
      <c r="J11" s="14"/>
    </row>
    <row r="12" spans="1:13">
      <c r="J12" s="14"/>
    </row>
    <row r="13" spans="1:13">
      <c r="J13" s="14"/>
    </row>
    <row r="14" spans="1:13">
      <c r="J14" s="14"/>
    </row>
    <row r="15" spans="1:13">
      <c r="J15" s="14"/>
    </row>
    <row r="16" spans="1:13">
      <c r="J16" s="14"/>
    </row>
    <row r="17" spans="10:10">
      <c r="J17" s="14"/>
    </row>
    <row r="18" spans="10:10">
      <c r="J18" s="14"/>
    </row>
    <row r="19" spans="10:10">
      <c r="J19" s="14"/>
    </row>
    <row r="20" spans="10:10">
      <c r="J20" s="14"/>
    </row>
    <row r="21" spans="10:10">
      <c r="J21" s="14"/>
    </row>
    <row r="22" spans="10:10">
      <c r="J22" s="14"/>
    </row>
    <row r="23" spans="10:10">
      <c r="J23" s="14"/>
    </row>
    <row r="24" spans="10:10">
      <c r="J24" s="14"/>
    </row>
    <row r="25" spans="10:10">
      <c r="J25" s="14"/>
    </row>
    <row r="26" spans="10:10">
      <c r="J26" s="14"/>
    </row>
    <row r="27" spans="10:10">
      <c r="J27" s="14"/>
    </row>
    <row r="28" spans="10:10">
      <c r="J28" s="14"/>
    </row>
    <row r="29" spans="10:10">
      <c r="J29" s="14"/>
    </row>
    <row r="30" spans="10:10">
      <c r="J30" s="14"/>
    </row>
    <row r="31" spans="10:10">
      <c r="J31" s="14"/>
    </row>
    <row r="32" spans="10:10">
      <c r="J32" s="14"/>
    </row>
    <row r="33" spans="10:10">
      <c r="J33" s="14"/>
    </row>
    <row r="34" spans="10:10">
      <c r="J34" s="14"/>
    </row>
    <row r="35" spans="10:10">
      <c r="J35" s="14"/>
    </row>
    <row r="36" spans="10:10">
      <c r="J36" s="14"/>
    </row>
    <row r="37" spans="10:10">
      <c r="J37" s="14"/>
    </row>
    <row r="38" spans="10:10">
      <c r="J38" s="14"/>
    </row>
    <row r="39" spans="10:10">
      <c r="J39" s="14"/>
    </row>
    <row r="40" spans="10:10">
      <c r="J40" s="14"/>
    </row>
    <row r="41" spans="10:10">
      <c r="J41" s="14"/>
    </row>
    <row r="42" spans="10:10">
      <c r="J42" s="14"/>
    </row>
    <row r="43" spans="10:10">
      <c r="J43" s="14"/>
    </row>
    <row r="44" spans="10:10">
      <c r="J44" s="14"/>
    </row>
    <row r="45" spans="10:10">
      <c r="J45" s="14"/>
    </row>
    <row r="46" spans="10:10">
      <c r="J46" s="14"/>
    </row>
    <row r="47" spans="10:10">
      <c r="J47" s="14"/>
    </row>
    <row r="48" spans="10:10">
      <c r="J48" s="14"/>
    </row>
    <row r="49" spans="10:10">
      <c r="J49" s="14"/>
    </row>
    <row r="50" spans="10:10">
      <c r="J50" s="14"/>
    </row>
    <row r="51" spans="10:10">
      <c r="J51" s="14"/>
    </row>
    <row r="52" spans="10:10">
      <c r="J52" s="14"/>
    </row>
    <row r="53" spans="10:10">
      <c r="J53" s="14"/>
    </row>
    <row r="54" spans="10:10">
      <c r="J54" s="14"/>
    </row>
    <row r="55" spans="10:10">
      <c r="J55" s="14"/>
    </row>
    <row r="56" spans="10:10">
      <c r="J56" s="14"/>
    </row>
    <row r="57" spans="10:10">
      <c r="J57" s="14"/>
    </row>
    <row r="58" spans="10:10">
      <c r="J58" s="14"/>
    </row>
    <row r="59" spans="10:10">
      <c r="J59" s="14"/>
    </row>
    <row r="60" spans="10:10">
      <c r="J60" s="14"/>
    </row>
    <row r="61" spans="10:10">
      <c r="J61" s="14"/>
    </row>
    <row r="62" spans="10:10">
      <c r="J62" s="14"/>
    </row>
    <row r="63" spans="10:10">
      <c r="J63" s="14"/>
    </row>
    <row r="64" spans="10:10">
      <c r="J64" s="14"/>
    </row>
    <row r="65" spans="10:10">
      <c r="J65" s="14"/>
    </row>
    <row r="66" spans="10:10">
      <c r="J66" s="14"/>
    </row>
    <row r="67" spans="10:10">
      <c r="J67" s="14"/>
    </row>
    <row r="68" spans="10:10">
      <c r="J68" s="14"/>
    </row>
    <row r="69" spans="10:10">
      <c r="J69" s="14"/>
    </row>
    <row r="70" spans="10:10">
      <c r="J70" s="14"/>
    </row>
    <row r="71" spans="10:10">
      <c r="J71" s="14"/>
    </row>
    <row r="72" spans="10:10">
      <c r="J72" s="14"/>
    </row>
    <row r="73" spans="10:10">
      <c r="J73" s="14"/>
    </row>
    <row r="74" spans="10:10">
      <c r="J74" s="14"/>
    </row>
    <row r="75" spans="10:10">
      <c r="J75" s="14"/>
    </row>
    <row r="76" spans="10:10">
      <c r="J76" s="14"/>
    </row>
    <row r="77" spans="10:10">
      <c r="J77" s="14"/>
    </row>
    <row r="78" spans="10:10">
      <c r="J78" s="14"/>
    </row>
    <row r="79" spans="10:10">
      <c r="J79" s="14"/>
    </row>
    <row r="80" spans="10:10">
      <c r="J80" s="14"/>
    </row>
    <row r="81" spans="10:10">
      <c r="J81" s="14"/>
    </row>
    <row r="82" spans="10:10">
      <c r="J82" s="14"/>
    </row>
    <row r="83" spans="10:10">
      <c r="J83" s="14"/>
    </row>
    <row r="84" spans="10:10">
      <c r="J84" s="14"/>
    </row>
    <row r="85" spans="10:10">
      <c r="J85" s="14"/>
    </row>
    <row r="86" spans="10:10">
      <c r="J86" s="14"/>
    </row>
    <row r="87" spans="10:10">
      <c r="J87" s="14"/>
    </row>
    <row r="88" spans="10:10">
      <c r="J88" s="14"/>
    </row>
    <row r="89" spans="10:10">
      <c r="J89" s="14"/>
    </row>
    <row r="90" spans="10:10">
      <c r="J90" s="14"/>
    </row>
    <row r="91" spans="10:10">
      <c r="J91" s="14"/>
    </row>
    <row r="92" spans="10:10">
      <c r="J92" s="14"/>
    </row>
    <row r="93" spans="10:10">
      <c r="J93" s="14"/>
    </row>
    <row r="94" spans="10:10">
      <c r="J94" s="14"/>
    </row>
    <row r="95" spans="10:10">
      <c r="J95" s="14"/>
    </row>
    <row r="96" spans="10:10">
      <c r="J96" s="14"/>
    </row>
    <row r="97" spans="10:10">
      <c r="J97" s="14"/>
    </row>
    <row r="98" spans="10:10">
      <c r="J98" s="14"/>
    </row>
    <row r="99" spans="10:10">
      <c r="J99" s="14"/>
    </row>
    <row r="100" spans="10:10">
      <c r="J100" s="14"/>
    </row>
    <row r="101" spans="10:10">
      <c r="J101" s="14"/>
    </row>
    <row r="102" spans="10:10">
      <c r="J102" s="14"/>
    </row>
    <row r="103" spans="10:10">
      <c r="J103" s="14"/>
    </row>
    <row r="104" spans="10:10">
      <c r="J104" s="14"/>
    </row>
    <row r="105" spans="10:10">
      <c r="J105" s="14"/>
    </row>
    <row r="106" spans="10:10">
      <c r="J106" s="14"/>
    </row>
    <row r="107" spans="10:10">
      <c r="J107" s="14"/>
    </row>
    <row r="108" spans="10:10">
      <c r="J108" s="14"/>
    </row>
    <row r="109" spans="10:10">
      <c r="J109" s="14"/>
    </row>
    <row r="110" spans="10:10">
      <c r="J110" s="14"/>
    </row>
    <row r="111" spans="10:10">
      <c r="J111" s="14"/>
    </row>
    <row r="112" spans="10:10">
      <c r="J112" s="14"/>
    </row>
    <row r="113" spans="10:10">
      <c r="J113" s="14"/>
    </row>
    <row r="114" spans="10:10">
      <c r="J114" s="14"/>
    </row>
    <row r="115" spans="10:10">
      <c r="J115" s="14"/>
    </row>
    <row r="116" spans="10:10">
      <c r="J116" s="14"/>
    </row>
    <row r="117" spans="10:10">
      <c r="J117" s="14"/>
    </row>
    <row r="118" spans="10:10">
      <c r="J118" s="14"/>
    </row>
    <row r="119" spans="10:10">
      <c r="J119" s="14"/>
    </row>
    <row r="120" spans="10:10">
      <c r="J120" s="14"/>
    </row>
    <row r="121" spans="10:10">
      <c r="J121" s="14"/>
    </row>
    <row r="122" spans="10:10">
      <c r="J122" s="14"/>
    </row>
    <row r="123" spans="10:10">
      <c r="J123" s="14"/>
    </row>
    <row r="124" spans="10:10">
      <c r="J124" s="14"/>
    </row>
    <row r="125" spans="10:10">
      <c r="J125" s="14"/>
    </row>
    <row r="126" spans="10:10">
      <c r="J126" s="14"/>
    </row>
    <row r="127" spans="10:10">
      <c r="J127" s="14"/>
    </row>
    <row r="128" spans="10:10">
      <c r="J128" s="14"/>
    </row>
    <row r="129" spans="10:10">
      <c r="J129" s="14"/>
    </row>
    <row r="130" spans="10:10">
      <c r="J130" s="14"/>
    </row>
    <row r="131" spans="10:10">
      <c r="J131" s="14"/>
    </row>
    <row r="132" spans="10:10">
      <c r="J132" s="14"/>
    </row>
    <row r="133" spans="10:10">
      <c r="J133" s="14"/>
    </row>
    <row r="134" spans="10:10">
      <c r="J134" s="14"/>
    </row>
    <row r="135" spans="10:10">
      <c r="J135" s="14"/>
    </row>
    <row r="136" spans="10:10">
      <c r="J136" s="14"/>
    </row>
    <row r="137" spans="10:10">
      <c r="J137" s="14"/>
    </row>
    <row r="138" spans="10:10">
      <c r="J138" s="14"/>
    </row>
    <row r="139" spans="10:10">
      <c r="J139" s="14"/>
    </row>
    <row r="140" spans="10:10">
      <c r="J140" s="14"/>
    </row>
    <row r="141" spans="10:10">
      <c r="J141" s="14"/>
    </row>
    <row r="142" spans="10:10">
      <c r="J142" s="14"/>
    </row>
    <row r="143" spans="10:10">
      <c r="J143" s="14"/>
    </row>
    <row r="144" spans="10:10">
      <c r="J144" s="14"/>
    </row>
    <row r="145" spans="10:10">
      <c r="J145" s="14"/>
    </row>
    <row r="146" spans="10:10">
      <c r="J146" s="14"/>
    </row>
    <row r="147" spans="10:10">
      <c r="J147" s="14"/>
    </row>
    <row r="148" spans="10:10">
      <c r="J148" s="14"/>
    </row>
    <row r="149" spans="10:10">
      <c r="J149" s="14"/>
    </row>
    <row r="150" spans="10:10">
      <c r="J150" s="14"/>
    </row>
    <row r="151" spans="10:10">
      <c r="J151" s="14"/>
    </row>
    <row r="152" spans="10:10">
      <c r="J152" s="14"/>
    </row>
    <row r="153" spans="10:10">
      <c r="J153" s="14"/>
    </row>
    <row r="154" spans="10:10">
      <c r="J154" s="14"/>
    </row>
    <row r="155" spans="10:10">
      <c r="J155" s="14"/>
    </row>
    <row r="156" spans="10:10">
      <c r="J156" s="14"/>
    </row>
    <row r="157" spans="10:10">
      <c r="J157" s="14"/>
    </row>
    <row r="158" spans="10:10">
      <c r="J158" s="14"/>
    </row>
    <row r="159" spans="10:10">
      <c r="J159" s="14"/>
    </row>
    <row r="160" spans="10:10">
      <c r="J160" s="14"/>
    </row>
    <row r="161" spans="10:10">
      <c r="J161" s="14"/>
    </row>
    <row r="162" spans="10:10">
      <c r="J162" s="14"/>
    </row>
    <row r="163" spans="10:10">
      <c r="J163" s="14"/>
    </row>
    <row r="164" spans="10:10">
      <c r="J164" s="14"/>
    </row>
    <row r="165" spans="10:10">
      <c r="J165" s="14"/>
    </row>
    <row r="166" spans="10:10">
      <c r="J166" s="14"/>
    </row>
    <row r="167" spans="10:10">
      <c r="J167" s="14"/>
    </row>
    <row r="168" spans="10:10">
      <c r="J168" s="14"/>
    </row>
    <row r="169" spans="10:10">
      <c r="J169" s="14"/>
    </row>
    <row r="170" spans="10:10">
      <c r="J170" s="14"/>
    </row>
    <row r="171" spans="10:10">
      <c r="J171" s="14"/>
    </row>
    <row r="172" spans="10:10">
      <c r="J172" s="14"/>
    </row>
    <row r="173" spans="10:10">
      <c r="J173" s="14"/>
    </row>
    <row r="174" spans="10:10">
      <c r="J174" s="14"/>
    </row>
    <row r="175" spans="10:10">
      <c r="J175" s="14"/>
    </row>
    <row r="176" spans="10:10">
      <c r="J176" s="14"/>
    </row>
    <row r="177" spans="10:10">
      <c r="J177" s="14"/>
    </row>
    <row r="178" spans="10:10">
      <c r="J178" s="14"/>
    </row>
    <row r="179" spans="10:10">
      <c r="J179" s="14"/>
    </row>
    <row r="180" spans="10:10">
      <c r="J180" s="14"/>
    </row>
    <row r="181" spans="10:10">
      <c r="J181" s="14"/>
    </row>
    <row r="182" spans="10:10">
      <c r="J182" s="14"/>
    </row>
    <row r="183" spans="10:10">
      <c r="J183" s="14"/>
    </row>
    <row r="184" spans="10:10">
      <c r="J184" s="14"/>
    </row>
    <row r="185" spans="10:10">
      <c r="J185" s="14"/>
    </row>
    <row r="186" spans="10:10">
      <c r="J186" s="14"/>
    </row>
    <row r="187" spans="10:10">
      <c r="J187" s="14"/>
    </row>
    <row r="188" spans="10:10">
      <c r="J188" s="14"/>
    </row>
    <row r="189" spans="10:10">
      <c r="J189" s="14"/>
    </row>
    <row r="190" spans="10:10">
      <c r="J190" s="14"/>
    </row>
    <row r="191" spans="10:10">
      <c r="J191" s="14"/>
    </row>
    <row r="192" spans="10:10">
      <c r="J192" s="14"/>
    </row>
    <row r="193" spans="10:10">
      <c r="J193" s="14"/>
    </row>
    <row r="194" spans="10:10">
      <c r="J194" s="14"/>
    </row>
    <row r="195" spans="10:10">
      <c r="J195" s="14"/>
    </row>
    <row r="196" spans="10:10">
      <c r="J196" s="14"/>
    </row>
    <row r="197" spans="10:10">
      <c r="J197" s="14"/>
    </row>
  </sheetData>
  <sheetProtection formatRows="0" insertRows="0" deleteRows="0" selectLockedCells="1"/>
  <protectedRanges>
    <protectedRange sqref="F5" name="データ入力_6_6"/>
    <protectedRange sqref="F6:F8" name="データ入力_6_6_1"/>
    <protectedRange sqref="B6:B8" name="データ入力_6_6_1_1"/>
    <protectedRange sqref="E6:E8" name="データ入力_6_6_2"/>
  </protectedRanges>
  <mergeCells count="3">
    <mergeCell ref="B1:M1"/>
    <mergeCell ref="J3:M3"/>
    <mergeCell ref="D3:H3"/>
  </mergeCells>
  <phoneticPr fontId="2"/>
  <dataValidations count="2">
    <dataValidation imeMode="on" allowBlank="1" showInputMessage="1" showErrorMessage="1" sqref="K1:M2 E1:H2 J1:J5 C5:D5 G5 G4:H4 E4:F5 I1:I4 B9:G65535 B1:D4 B6:J8 N1:IV1048576 K4:M65535" xr:uid="{00000000-0002-0000-0400-000000000000}"/>
    <dataValidation imeMode="off" allowBlank="1" showInputMessage="1" showErrorMessage="1" sqref="H5 H9:J65535 J5:J8" xr:uid="{00000000-0002-0000-0400-000001000000}"/>
  </dataValidations>
  <printOptions horizontalCentered="1"/>
  <pageMargins left="0.43" right="0.2" top="0.9" bottom="0.4" header="0.36" footer="0.32"/>
  <pageSetup paperSize="9" scale="81"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5E2C3-8BF0-4CDB-9023-6714E2A6937F}">
  <dimension ref="A1:L13"/>
  <sheetViews>
    <sheetView zoomScale="121" zoomScaleNormal="121" workbookViewId="0">
      <selection activeCell="C14" sqref="C14"/>
    </sheetView>
  </sheetViews>
  <sheetFormatPr defaultRowHeight="13.5"/>
  <cols>
    <col min="1" max="1" width="5" style="1" customWidth="1"/>
    <col min="2" max="2" width="25.625" style="1" customWidth="1"/>
    <col min="3" max="3" width="17.375" style="2" customWidth="1"/>
    <col min="4" max="4" width="12.875" style="1" customWidth="1"/>
    <col min="5" max="7" width="14.625" style="1" customWidth="1"/>
    <col min="8" max="8" width="12.625" style="1" customWidth="1"/>
    <col min="9" max="9" width="12.625" style="2" customWidth="1"/>
    <col min="10" max="10" width="8" style="2" customWidth="1"/>
    <col min="11" max="11" width="11.75" style="1" customWidth="1"/>
    <col min="12" max="12" width="15.125" style="1" customWidth="1"/>
    <col min="13" max="13" width="10" style="1" customWidth="1"/>
    <col min="14" max="16384" width="9" style="1"/>
  </cols>
  <sheetData>
    <row r="1" spans="1:12" ht="15">
      <c r="B1" s="60" t="s">
        <v>10</v>
      </c>
      <c r="C1" s="60"/>
      <c r="D1" s="60"/>
      <c r="E1" s="60"/>
      <c r="F1" s="60"/>
      <c r="G1" s="60"/>
      <c r="H1" s="60"/>
      <c r="I1" s="60"/>
      <c r="J1" s="60"/>
      <c r="K1" s="60"/>
      <c r="L1" s="60"/>
    </row>
    <row r="3" spans="1:12">
      <c r="B3" s="1" t="s">
        <v>7</v>
      </c>
      <c r="C3" s="2" t="s">
        <v>13</v>
      </c>
      <c r="D3" s="61" t="str">
        <f>[1]別紙様式１!D3</f>
        <v>令和６年７月１日～令和６年９月３０日契約締結分</v>
      </c>
      <c r="E3" s="61"/>
      <c r="F3" s="61"/>
      <c r="G3" s="61"/>
      <c r="H3" s="61"/>
      <c r="I3" s="2" t="s">
        <v>14</v>
      </c>
      <c r="J3" s="61" t="s">
        <v>19</v>
      </c>
      <c r="K3" s="61"/>
      <c r="L3" s="61"/>
    </row>
    <row r="4" spans="1:12" ht="31.5">
      <c r="A4" s="54"/>
      <c r="B4" s="5" t="s">
        <v>11</v>
      </c>
      <c r="C4" s="5" t="s">
        <v>0</v>
      </c>
      <c r="D4" s="5" t="s">
        <v>1</v>
      </c>
      <c r="E4" s="5" t="s">
        <v>2</v>
      </c>
      <c r="F4" s="5" t="s">
        <v>20</v>
      </c>
      <c r="G4" s="5" t="s">
        <v>8</v>
      </c>
      <c r="H4" s="5" t="s">
        <v>15</v>
      </c>
      <c r="I4" s="5" t="s">
        <v>16</v>
      </c>
      <c r="J4" s="5" t="s">
        <v>4</v>
      </c>
      <c r="K4" s="5" t="s">
        <v>6</v>
      </c>
      <c r="L4" s="5" t="s">
        <v>12</v>
      </c>
    </row>
    <row r="5" spans="1:12" ht="52.5">
      <c r="A5" s="55"/>
      <c r="B5" s="38" t="s">
        <v>64</v>
      </c>
      <c r="C5" s="41" t="s">
        <v>22</v>
      </c>
      <c r="D5" s="42">
        <v>45513</v>
      </c>
      <c r="E5" s="41" t="s">
        <v>65</v>
      </c>
      <c r="F5" s="43">
        <v>3010401011971</v>
      </c>
      <c r="G5" s="39" t="s">
        <v>21</v>
      </c>
      <c r="H5" s="37">
        <v>5995594</v>
      </c>
      <c r="I5" s="37">
        <v>5356769</v>
      </c>
      <c r="J5" s="18">
        <f t="shared" ref="J5:J6" si="0">I5/H5</f>
        <v>0.89345092412861848</v>
      </c>
      <c r="K5" s="44" t="s">
        <v>66</v>
      </c>
      <c r="L5" s="39" t="s">
        <v>59</v>
      </c>
    </row>
    <row r="6" spans="1:12" ht="52.5">
      <c r="A6" s="55"/>
      <c r="B6" s="38" t="s">
        <v>67</v>
      </c>
      <c r="C6" s="41" t="s">
        <v>22</v>
      </c>
      <c r="D6" s="42">
        <v>45524</v>
      </c>
      <c r="E6" s="41" t="s">
        <v>68</v>
      </c>
      <c r="F6" s="43">
        <v>8010501050089</v>
      </c>
      <c r="G6" s="39" t="s">
        <v>21</v>
      </c>
      <c r="H6" s="37">
        <v>5323395</v>
      </c>
      <c r="I6" s="37">
        <v>3209800</v>
      </c>
      <c r="J6" s="18">
        <f t="shared" si="0"/>
        <v>0.60296108028804929</v>
      </c>
      <c r="K6" s="44" t="s">
        <v>35</v>
      </c>
      <c r="L6" s="39" t="s">
        <v>59</v>
      </c>
    </row>
    <row r="7" spans="1:12" s="53" customFormat="1" ht="18.75">
      <c r="A7" s="51"/>
      <c r="B7" s="50"/>
      <c r="C7" s="51"/>
      <c r="D7" s="50"/>
      <c r="E7" s="50"/>
      <c r="F7" s="50"/>
      <c r="G7" s="50"/>
      <c r="H7" s="52"/>
      <c r="J7" s="49"/>
      <c r="K7" s="56"/>
    </row>
    <row r="8" spans="1:12" s="53" customFormat="1" ht="18.75">
      <c r="A8" s="51"/>
      <c r="B8" s="50"/>
      <c r="C8" s="51"/>
      <c r="D8" s="50"/>
      <c r="E8" s="50"/>
      <c r="F8" s="50"/>
      <c r="G8" s="50"/>
      <c r="H8" s="52"/>
      <c r="J8" s="49"/>
      <c r="K8" s="56"/>
    </row>
    <row r="9" spans="1:12" s="53" customFormat="1" ht="18.75">
      <c r="A9" s="51"/>
      <c r="B9" s="50"/>
      <c r="C9" s="51"/>
      <c r="D9" s="50"/>
      <c r="E9" s="50"/>
      <c r="F9" s="50"/>
      <c r="G9" s="50"/>
      <c r="H9" s="52"/>
      <c r="I9" s="49"/>
      <c r="J9" s="49"/>
      <c r="K9" s="56"/>
    </row>
    <row r="10" spans="1:12" s="53" customFormat="1" ht="18.75">
      <c r="A10" s="51"/>
      <c r="B10" s="50"/>
      <c r="C10" s="51"/>
      <c r="D10" s="50"/>
      <c r="E10" s="50"/>
      <c r="F10" s="50"/>
      <c r="G10" s="50"/>
      <c r="H10" s="52"/>
      <c r="I10" s="49"/>
      <c r="J10" s="49"/>
      <c r="K10" s="56"/>
    </row>
    <row r="11" spans="1:12" s="53" customFormat="1" ht="18.75">
      <c r="A11" s="51"/>
      <c r="B11" s="50"/>
      <c r="C11" s="51"/>
      <c r="D11" s="50"/>
      <c r="E11" s="50"/>
      <c r="F11" s="50"/>
      <c r="G11" s="50"/>
      <c r="H11" s="52"/>
      <c r="I11" s="49"/>
      <c r="J11" s="49"/>
      <c r="K11" s="56"/>
    </row>
    <row r="12" spans="1:12" s="53" customFormat="1" ht="18.75">
      <c r="A12" s="51"/>
      <c r="B12" s="50"/>
      <c r="C12" s="51"/>
      <c r="D12" s="50"/>
      <c r="E12" s="50"/>
      <c r="F12" s="50"/>
      <c r="G12" s="50"/>
      <c r="H12" s="52"/>
      <c r="I12" s="49"/>
      <c r="J12" s="49"/>
      <c r="K12" s="56"/>
    </row>
    <row r="13" spans="1:12" s="53" customFormat="1" ht="18.75">
      <c r="A13" s="51"/>
      <c r="B13" s="50"/>
      <c r="C13" s="49"/>
      <c r="I13" s="49"/>
      <c r="J13" s="49"/>
      <c r="K13" s="56"/>
    </row>
  </sheetData>
  <protectedRanges>
    <protectedRange sqref="B5:B13" name="データ入力_6_6"/>
  </protectedRanges>
  <mergeCells count="3">
    <mergeCell ref="B1:L1"/>
    <mergeCell ref="D3:H3"/>
    <mergeCell ref="J3:L3"/>
  </mergeCells>
  <phoneticPr fontId="2"/>
  <dataValidations count="2">
    <dataValidation imeMode="off" allowBlank="1" showInputMessage="1" showErrorMessage="1" sqref="H5:J65540" xr:uid="{B601BFD7-C1B9-4A86-B596-8706FD5A78C3}"/>
    <dataValidation imeMode="on" allowBlank="1" showInputMessage="1" showErrorMessage="1" sqref="I1:L4 E1:H2 E4:H4 B7:G65540 B1:D4 K5:L65540 C5:G6" xr:uid="{F7039B54-715D-412A-A370-2C39DBCE9618}"/>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91D61-4040-4B5D-8103-98DC8063AA69}">
  <dimension ref="A1:M14"/>
  <sheetViews>
    <sheetView workbookViewId="0">
      <selection activeCell="D17" sqref="D17"/>
    </sheetView>
  </sheetViews>
  <sheetFormatPr defaultRowHeight="13.5"/>
  <cols>
    <col min="1" max="1" width="5" style="1" customWidth="1"/>
    <col min="2" max="2" width="25.625" style="1" customWidth="1"/>
    <col min="3" max="3" width="17.375" style="2" customWidth="1"/>
    <col min="4" max="4" width="12.875" style="1" customWidth="1"/>
    <col min="5" max="6" width="14.625" style="1" customWidth="1"/>
    <col min="7" max="7" width="26.875" style="1" bestFit="1" customWidth="1"/>
    <col min="8" max="8" width="12.625" style="1" customWidth="1"/>
    <col min="9" max="9" width="12.625" style="2" customWidth="1"/>
    <col min="10" max="10" width="8" style="2" customWidth="1"/>
    <col min="11" max="11" width="6.5" style="1" customWidth="1"/>
    <col min="12" max="12" width="8.625" style="1" customWidth="1"/>
    <col min="13" max="13" width="12.625" style="1" customWidth="1"/>
    <col min="14" max="16384" width="9" style="1"/>
  </cols>
  <sheetData>
    <row r="1" spans="1:13" ht="17.25" customHeight="1">
      <c r="B1" s="60" t="s">
        <v>10</v>
      </c>
      <c r="C1" s="60"/>
      <c r="D1" s="60"/>
      <c r="E1" s="60"/>
      <c r="F1" s="60"/>
      <c r="G1" s="60"/>
      <c r="H1" s="60"/>
      <c r="I1" s="60"/>
      <c r="J1" s="60"/>
      <c r="K1" s="60"/>
      <c r="L1" s="60"/>
      <c r="M1" s="60"/>
    </row>
    <row r="3" spans="1:13">
      <c r="B3" s="12" t="s">
        <v>9</v>
      </c>
      <c r="C3" s="13" t="s">
        <v>13</v>
      </c>
      <c r="D3" s="61" t="str">
        <f>[1]別紙様式１!D3</f>
        <v>令和６年７月１日～令和６年９月３０日契約締結分</v>
      </c>
      <c r="E3" s="61"/>
      <c r="F3" s="61"/>
      <c r="G3" s="61"/>
      <c r="H3" s="61"/>
      <c r="I3" s="13" t="s">
        <v>14</v>
      </c>
      <c r="J3" s="61" t="s">
        <v>19</v>
      </c>
      <c r="K3" s="61"/>
      <c r="L3" s="61"/>
      <c r="M3" s="61"/>
    </row>
    <row r="4" spans="1:13" s="46" customFormat="1" ht="61.5" customHeight="1">
      <c r="A4" s="45"/>
      <c r="B4" s="5" t="s">
        <v>11</v>
      </c>
      <c r="C4" s="5" t="s">
        <v>0</v>
      </c>
      <c r="D4" s="5" t="s">
        <v>1</v>
      </c>
      <c r="E4" s="5" t="s">
        <v>2</v>
      </c>
      <c r="F4" s="5" t="s">
        <v>20</v>
      </c>
      <c r="G4" s="5" t="s">
        <v>3</v>
      </c>
      <c r="H4" s="5" t="s">
        <v>17</v>
      </c>
      <c r="I4" s="5" t="s">
        <v>18</v>
      </c>
      <c r="J4" s="5" t="s">
        <v>4</v>
      </c>
      <c r="K4" s="5" t="s">
        <v>5</v>
      </c>
      <c r="L4" s="5" t="s">
        <v>6</v>
      </c>
      <c r="M4" s="5" t="s">
        <v>12</v>
      </c>
    </row>
    <row r="5" spans="1:13" ht="100.5" customHeight="1">
      <c r="A5" s="47"/>
      <c r="B5" s="48" t="s">
        <v>60</v>
      </c>
      <c r="C5" s="15" t="s">
        <v>22</v>
      </c>
      <c r="D5" s="20">
        <v>45541</v>
      </c>
      <c r="E5" s="15" t="s">
        <v>61</v>
      </c>
      <c r="F5" s="32">
        <v>3013301015869</v>
      </c>
      <c r="G5" s="28" t="s">
        <v>62</v>
      </c>
      <c r="H5" s="21">
        <v>2896740</v>
      </c>
      <c r="I5" s="21">
        <v>2890000</v>
      </c>
      <c r="J5" s="9">
        <f>I5/H5</f>
        <v>0.99767324647707423</v>
      </c>
      <c r="K5" s="30">
        <v>0</v>
      </c>
      <c r="L5" s="5" t="s">
        <v>63</v>
      </c>
      <c r="M5" s="36" t="s">
        <v>59</v>
      </c>
    </row>
    <row r="6" spans="1:13" s="53" customFormat="1" ht="18.75">
      <c r="A6" s="49"/>
      <c r="B6" s="50"/>
      <c r="C6" s="51"/>
      <c r="D6" s="50"/>
      <c r="E6" s="50"/>
      <c r="F6" s="50"/>
      <c r="G6" s="50"/>
      <c r="H6" s="52"/>
      <c r="J6" s="49"/>
    </row>
    <row r="7" spans="1:13" s="53" customFormat="1" ht="18.75">
      <c r="A7" s="49"/>
      <c r="B7" s="50"/>
      <c r="C7" s="51"/>
      <c r="D7" s="50"/>
      <c r="E7" s="50"/>
      <c r="F7" s="50"/>
      <c r="G7" s="50"/>
      <c r="H7" s="52"/>
      <c r="J7" s="49"/>
    </row>
    <row r="8" spans="1:13" s="53" customFormat="1" ht="18.75">
      <c r="A8" s="49"/>
      <c r="B8" s="50"/>
      <c r="C8" s="51"/>
      <c r="D8" s="50"/>
      <c r="E8" s="50"/>
      <c r="F8" s="50"/>
      <c r="G8" s="50"/>
      <c r="H8" s="52"/>
      <c r="I8" s="49"/>
      <c r="J8" s="49"/>
    </row>
    <row r="9" spans="1:13" s="53" customFormat="1" ht="18.75">
      <c r="A9" s="49"/>
      <c r="B9" s="50"/>
      <c r="C9" s="51"/>
      <c r="D9" s="50"/>
      <c r="E9" s="50"/>
      <c r="F9" s="50"/>
      <c r="G9" s="50"/>
      <c r="H9" s="52"/>
      <c r="I9" s="49"/>
      <c r="J9" s="49"/>
    </row>
    <row r="10" spans="1:13" s="53" customFormat="1" ht="18.75">
      <c r="A10" s="49"/>
      <c r="B10" s="50"/>
      <c r="C10" s="51"/>
      <c r="D10" s="50"/>
      <c r="E10" s="50"/>
      <c r="F10" s="50"/>
      <c r="G10" s="50"/>
      <c r="H10" s="52"/>
      <c r="I10" s="49"/>
      <c r="J10" s="49"/>
    </row>
    <row r="11" spans="1:13" s="53" customFormat="1" ht="18.75">
      <c r="A11" s="49"/>
      <c r="B11" s="50"/>
      <c r="C11" s="51"/>
      <c r="D11" s="50"/>
      <c r="E11" s="50"/>
      <c r="F11" s="50"/>
      <c r="G11" s="50"/>
      <c r="H11" s="52"/>
      <c r="I11" s="49"/>
      <c r="J11" s="49"/>
    </row>
    <row r="12" spans="1:13" s="53" customFormat="1" ht="18.75">
      <c r="A12" s="49"/>
      <c r="B12" s="50"/>
      <c r="C12" s="49"/>
      <c r="I12" s="49"/>
      <c r="J12" s="49"/>
    </row>
    <row r="14" spans="1:13">
      <c r="A14" s="1" t="s">
        <v>56</v>
      </c>
    </row>
  </sheetData>
  <protectedRanges>
    <protectedRange sqref="F5:F12" name="データ入力_6_6"/>
  </protectedRanges>
  <mergeCells count="3">
    <mergeCell ref="B1:M1"/>
    <mergeCell ref="D3:H3"/>
    <mergeCell ref="J3:M3"/>
  </mergeCells>
  <phoneticPr fontId="2"/>
  <dataValidations count="2">
    <dataValidation imeMode="off" allowBlank="1" showInputMessage="1" showErrorMessage="1" sqref="H5 J5 H6:J65539" xr:uid="{9E59135D-FBF4-487A-8866-10393CBAA003}"/>
    <dataValidation imeMode="on" allowBlank="1" showInputMessage="1" showErrorMessage="1" sqref="K1:M2 E1:H2 G5 E4:F5 N1:IV5 G4:H4 K13:M65539 I1:I4 N13:IV1048576 K4:M11 J1:J5 K12:L12 B1:D5 N6:IR12 B6:G65539" xr:uid="{8D8CE17B-B8EA-473F-A565-3E64FD058611}"/>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D4A3-4EAA-4AD7-AA26-295BD05CE3DD}">
  <dimension ref="A1:L16"/>
  <sheetViews>
    <sheetView topLeftCell="A8" workbookViewId="0">
      <selection activeCell="D6" sqref="D6"/>
    </sheetView>
  </sheetViews>
  <sheetFormatPr defaultRowHeight="13.5"/>
  <cols>
    <col min="1" max="1" width="5" style="1" customWidth="1"/>
    <col min="2" max="2" width="25.625" style="1" customWidth="1"/>
    <col min="3" max="3" width="17.375" style="2" customWidth="1"/>
    <col min="4" max="4" width="12.875" style="1" customWidth="1"/>
    <col min="5" max="7" width="14.625" style="1" customWidth="1"/>
    <col min="8" max="8" width="12.625" style="1" customWidth="1"/>
    <col min="9" max="9" width="12.625" style="2" customWidth="1"/>
    <col min="10" max="10" width="8" style="2" customWidth="1"/>
    <col min="11" max="11" width="11.75" style="1" customWidth="1"/>
    <col min="12" max="12" width="15.125" style="1" customWidth="1"/>
    <col min="13" max="13" width="10" style="1" customWidth="1"/>
    <col min="14" max="16384" width="9" style="1"/>
  </cols>
  <sheetData>
    <row r="1" spans="1:12" ht="15">
      <c r="B1" s="60" t="s">
        <v>10</v>
      </c>
      <c r="C1" s="60"/>
      <c r="D1" s="60"/>
      <c r="E1" s="60"/>
      <c r="F1" s="60"/>
      <c r="G1" s="60"/>
      <c r="H1" s="60"/>
      <c r="I1" s="60"/>
      <c r="J1" s="60"/>
      <c r="K1" s="60"/>
      <c r="L1" s="60"/>
    </row>
    <row r="3" spans="1:12">
      <c r="B3" s="1" t="s">
        <v>7</v>
      </c>
      <c r="C3" s="2" t="s">
        <v>13</v>
      </c>
      <c r="D3" s="61" t="str">
        <f>[2]別紙様式１!D3</f>
        <v>令和６年１０月１日～令和６年１２月３１日契約締結分</v>
      </c>
      <c r="E3" s="61"/>
      <c r="F3" s="61"/>
      <c r="G3" s="61"/>
      <c r="H3" s="61"/>
      <c r="I3" s="2" t="s">
        <v>14</v>
      </c>
      <c r="J3" s="61" t="s">
        <v>19</v>
      </c>
      <c r="K3" s="61"/>
      <c r="L3" s="61"/>
    </row>
    <row r="4" spans="1:12" ht="31.5">
      <c r="A4" s="54"/>
      <c r="B4" s="5" t="s">
        <v>11</v>
      </c>
      <c r="C4" s="5" t="s">
        <v>0</v>
      </c>
      <c r="D4" s="5" t="s">
        <v>1</v>
      </c>
      <c r="E4" s="5" t="s">
        <v>2</v>
      </c>
      <c r="F4" s="5" t="s">
        <v>20</v>
      </c>
      <c r="G4" s="5" t="s">
        <v>8</v>
      </c>
      <c r="H4" s="5" t="s">
        <v>15</v>
      </c>
      <c r="I4" s="5" t="s">
        <v>16</v>
      </c>
      <c r="J4" s="5" t="s">
        <v>4</v>
      </c>
      <c r="K4" s="5" t="s">
        <v>6</v>
      </c>
      <c r="L4" s="5" t="s">
        <v>12</v>
      </c>
    </row>
    <row r="5" spans="1:12" ht="63">
      <c r="A5" s="54"/>
      <c r="B5" s="5" t="s">
        <v>69</v>
      </c>
      <c r="C5" s="41" t="s">
        <v>22</v>
      </c>
      <c r="D5" s="42">
        <v>45575</v>
      </c>
      <c r="E5" s="5" t="s">
        <v>70</v>
      </c>
      <c r="F5" s="57">
        <v>1010401092989</v>
      </c>
      <c r="G5" s="39" t="s">
        <v>21</v>
      </c>
      <c r="H5" s="58">
        <v>3410000</v>
      </c>
      <c r="I5" s="58">
        <v>3011800</v>
      </c>
      <c r="J5" s="18">
        <f t="shared" ref="J5:J9" si="0">I5/H5</f>
        <v>0.88322580645161286</v>
      </c>
      <c r="K5" s="5" t="s">
        <v>35</v>
      </c>
      <c r="L5" s="31" t="s">
        <v>59</v>
      </c>
    </row>
    <row r="6" spans="1:12" ht="52.5">
      <c r="A6" s="55"/>
      <c r="B6" s="38" t="s">
        <v>71</v>
      </c>
      <c r="C6" s="41" t="s">
        <v>72</v>
      </c>
      <c r="D6" s="42">
        <v>45586</v>
      </c>
      <c r="E6" s="41" t="s">
        <v>73</v>
      </c>
      <c r="F6" s="43">
        <v>8010501050089</v>
      </c>
      <c r="G6" s="39" t="s">
        <v>21</v>
      </c>
      <c r="H6" s="37">
        <v>5662800</v>
      </c>
      <c r="I6" s="37">
        <v>4169660</v>
      </c>
      <c r="J6" s="18">
        <f t="shared" si="0"/>
        <v>0.73632478632478637</v>
      </c>
      <c r="K6" s="44" t="s">
        <v>39</v>
      </c>
      <c r="L6" s="39" t="s">
        <v>59</v>
      </c>
    </row>
    <row r="7" spans="1:12" ht="52.5">
      <c r="A7" s="55"/>
      <c r="B7" s="38" t="s">
        <v>74</v>
      </c>
      <c r="C7" s="41" t="s">
        <v>75</v>
      </c>
      <c r="D7" s="42">
        <v>45603</v>
      </c>
      <c r="E7" s="41" t="s">
        <v>76</v>
      </c>
      <c r="F7" s="43">
        <v>3120001206606</v>
      </c>
      <c r="G7" s="39" t="s">
        <v>21</v>
      </c>
      <c r="H7" s="37">
        <v>9958746</v>
      </c>
      <c r="I7" s="37">
        <v>5280000</v>
      </c>
      <c r="J7" s="18">
        <f t="shared" si="0"/>
        <v>0.53018723441686333</v>
      </c>
      <c r="K7" s="44" t="s">
        <v>35</v>
      </c>
      <c r="L7" s="39" t="s">
        <v>59</v>
      </c>
    </row>
    <row r="8" spans="1:12" ht="63">
      <c r="A8" s="55"/>
      <c r="B8" s="38" t="s">
        <v>77</v>
      </c>
      <c r="C8" s="41" t="s">
        <v>75</v>
      </c>
      <c r="D8" s="42">
        <v>45631</v>
      </c>
      <c r="E8" s="41" t="s">
        <v>78</v>
      </c>
      <c r="F8" s="43" t="s">
        <v>79</v>
      </c>
      <c r="G8" s="39" t="s">
        <v>21</v>
      </c>
      <c r="H8" s="37">
        <v>3155975</v>
      </c>
      <c r="I8" s="37">
        <v>2757143</v>
      </c>
      <c r="J8" s="18">
        <f>I8/H8</f>
        <v>0.87362637536735877</v>
      </c>
      <c r="K8" s="44" t="s">
        <v>80</v>
      </c>
      <c r="L8" s="39" t="s">
        <v>59</v>
      </c>
    </row>
    <row r="9" spans="1:12" ht="63">
      <c r="A9" s="55"/>
      <c r="B9" s="38" t="s">
        <v>81</v>
      </c>
      <c r="C9" s="41" t="s">
        <v>82</v>
      </c>
      <c r="D9" s="42">
        <v>45646</v>
      </c>
      <c r="E9" s="41" t="s">
        <v>83</v>
      </c>
      <c r="F9" s="59">
        <v>4012401007239</v>
      </c>
      <c r="G9" s="39" t="s">
        <v>21</v>
      </c>
      <c r="H9" s="37">
        <v>4643100</v>
      </c>
      <c r="I9" s="37">
        <v>3795000</v>
      </c>
      <c r="J9" s="18">
        <f t="shared" si="0"/>
        <v>0.81734186211798154</v>
      </c>
      <c r="K9" s="44" t="s">
        <v>39</v>
      </c>
      <c r="L9" s="39" t="s">
        <v>59</v>
      </c>
    </row>
    <row r="10" spans="1:12" s="53" customFormat="1" ht="18.75">
      <c r="A10" s="51"/>
      <c r="B10" s="50" t="s">
        <v>84</v>
      </c>
      <c r="C10" s="51"/>
      <c r="D10" s="50"/>
      <c r="E10" s="50"/>
      <c r="F10" s="50"/>
      <c r="G10" s="50"/>
      <c r="H10" s="52"/>
      <c r="J10" s="49"/>
      <c r="K10" s="56"/>
    </row>
    <row r="11" spans="1:12" s="53" customFormat="1" ht="18.75">
      <c r="A11" s="51"/>
      <c r="B11" s="50" t="s">
        <v>85</v>
      </c>
      <c r="C11" s="51"/>
      <c r="D11" s="50"/>
      <c r="E11" s="50"/>
      <c r="F11" s="50"/>
      <c r="G11" s="50"/>
      <c r="H11" s="52"/>
      <c r="J11" s="49"/>
      <c r="K11" s="56"/>
    </row>
    <row r="12" spans="1:12" s="53" customFormat="1" ht="18.75">
      <c r="A12" s="51"/>
      <c r="B12" s="50" t="s">
        <v>86</v>
      </c>
      <c r="C12" s="51"/>
      <c r="D12" s="50"/>
      <c r="E12" s="50"/>
      <c r="F12" s="50"/>
      <c r="G12" s="50"/>
      <c r="H12" s="52"/>
      <c r="I12" s="49"/>
      <c r="J12" s="49"/>
      <c r="K12" s="56"/>
    </row>
    <row r="13" spans="1:12" s="53" customFormat="1" ht="18.75">
      <c r="A13" s="51"/>
      <c r="B13" s="50" t="s">
        <v>87</v>
      </c>
      <c r="C13" s="51"/>
      <c r="D13" s="50"/>
      <c r="E13" s="50"/>
      <c r="F13" s="50"/>
      <c r="G13" s="50"/>
      <c r="H13" s="52"/>
      <c r="I13" s="49"/>
      <c r="J13" s="49"/>
      <c r="K13" s="56"/>
    </row>
    <row r="14" spans="1:12" s="53" customFormat="1" ht="18.75">
      <c r="A14" s="51"/>
      <c r="B14" s="50" t="s">
        <v>88</v>
      </c>
      <c r="C14" s="51"/>
      <c r="D14" s="50"/>
      <c r="E14" s="50"/>
      <c r="F14" s="50"/>
      <c r="G14" s="50"/>
      <c r="H14" s="52"/>
      <c r="I14" s="49"/>
      <c r="J14" s="49"/>
      <c r="K14" s="56"/>
    </row>
    <row r="15" spans="1:12" s="53" customFormat="1" ht="18.75">
      <c r="A15" s="51"/>
      <c r="B15" s="50" t="s">
        <v>89</v>
      </c>
      <c r="C15" s="51"/>
      <c r="D15" s="50"/>
      <c r="E15" s="50"/>
      <c r="F15" s="50"/>
      <c r="G15" s="50"/>
      <c r="H15" s="52"/>
      <c r="I15" s="49"/>
      <c r="J15" s="49"/>
      <c r="K15" s="56"/>
    </row>
    <row r="16" spans="1:12" s="53" customFormat="1" ht="18.75">
      <c r="A16" s="51"/>
      <c r="B16" s="50" t="s">
        <v>90</v>
      </c>
      <c r="C16" s="49"/>
      <c r="I16" s="49"/>
      <c r="J16" s="49"/>
      <c r="K16" s="56"/>
    </row>
  </sheetData>
  <protectedRanges>
    <protectedRange sqref="B6:B16" name="データ入力_6_6"/>
  </protectedRanges>
  <mergeCells count="3">
    <mergeCell ref="B1:L1"/>
    <mergeCell ref="D3:H3"/>
    <mergeCell ref="J3:L3"/>
  </mergeCells>
  <phoneticPr fontId="2"/>
  <dataValidations count="2">
    <dataValidation imeMode="off" allowBlank="1" showInputMessage="1" showErrorMessage="1" sqref="J10:J65543 H6:I65543" xr:uid="{9D3EF97E-8BCF-4D18-AEC1-340DA591BCE9}"/>
    <dataValidation imeMode="on" allowBlank="1" showInputMessage="1" showErrorMessage="1" sqref="I1:L5 E1:H2 E4:H5 B10:G65543 B1:D5 J6:J9 K6:L65543 C6:E9 G6:G9 F6:F8" xr:uid="{0749D797-7824-4991-9A06-2156A54A68A6}"/>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66119-EB26-4980-B614-1D155C97BB7E}">
  <dimension ref="A1:L12"/>
  <sheetViews>
    <sheetView workbookViewId="0">
      <selection sqref="A1:XFD1048576"/>
    </sheetView>
  </sheetViews>
  <sheetFormatPr defaultRowHeight="13.5"/>
  <cols>
    <col min="1" max="1" width="5" style="1" customWidth="1"/>
    <col min="2" max="2" width="25.625" style="1" customWidth="1"/>
    <col min="3" max="3" width="17.375" style="2" customWidth="1"/>
    <col min="4" max="4" width="12.875" style="1" customWidth="1"/>
    <col min="5" max="7" width="14.625" style="1" customWidth="1"/>
    <col min="8" max="8" width="12.625" style="1" customWidth="1"/>
    <col min="9" max="9" width="12.625" style="2" customWidth="1"/>
    <col min="10" max="10" width="8" style="2" customWidth="1"/>
    <col min="11" max="11" width="11.75" style="1" customWidth="1"/>
    <col min="12" max="12" width="15.125" style="1" customWidth="1"/>
    <col min="13" max="13" width="10" style="1" customWidth="1"/>
    <col min="14" max="16384" width="9" style="1"/>
  </cols>
  <sheetData>
    <row r="1" spans="1:12" ht="15">
      <c r="B1" s="60" t="s">
        <v>10</v>
      </c>
      <c r="C1" s="60"/>
      <c r="D1" s="60"/>
      <c r="E1" s="60"/>
      <c r="F1" s="60"/>
      <c r="G1" s="60"/>
      <c r="H1" s="60"/>
      <c r="I1" s="60"/>
      <c r="J1" s="60"/>
      <c r="K1" s="60"/>
      <c r="L1" s="60"/>
    </row>
    <row r="3" spans="1:12">
      <c r="B3" s="1" t="s">
        <v>7</v>
      </c>
      <c r="C3" s="2" t="s">
        <v>13</v>
      </c>
      <c r="D3" s="61" t="str">
        <f>[3]別紙様式１!D3</f>
        <v>令和７年１月１日～令和７年３月３１日契約締結分</v>
      </c>
      <c r="E3" s="61"/>
      <c r="F3" s="61"/>
      <c r="G3" s="61"/>
      <c r="H3" s="61"/>
      <c r="I3" s="2" t="s">
        <v>14</v>
      </c>
      <c r="J3" s="61" t="s">
        <v>19</v>
      </c>
      <c r="K3" s="61"/>
      <c r="L3" s="61"/>
    </row>
    <row r="4" spans="1:12" ht="31.5">
      <c r="A4" s="54"/>
      <c r="B4" s="5" t="s">
        <v>11</v>
      </c>
      <c r="C4" s="5" t="s">
        <v>0</v>
      </c>
      <c r="D4" s="5" t="s">
        <v>1</v>
      </c>
      <c r="E4" s="5" t="s">
        <v>2</v>
      </c>
      <c r="F4" s="5" t="s">
        <v>20</v>
      </c>
      <c r="G4" s="5" t="s">
        <v>8</v>
      </c>
      <c r="H4" s="5" t="s">
        <v>15</v>
      </c>
      <c r="I4" s="5" t="s">
        <v>16</v>
      </c>
      <c r="J4" s="5" t="s">
        <v>4</v>
      </c>
      <c r="K4" s="5" t="s">
        <v>6</v>
      </c>
      <c r="L4" s="5" t="s">
        <v>12</v>
      </c>
    </row>
    <row r="5" spans="1:12" ht="52.5">
      <c r="A5" s="54"/>
      <c r="B5" s="5" t="s">
        <v>91</v>
      </c>
      <c r="C5" s="41" t="s">
        <v>22</v>
      </c>
      <c r="D5" s="42">
        <v>45667</v>
      </c>
      <c r="E5" s="5" t="s">
        <v>92</v>
      </c>
      <c r="F5" s="57">
        <v>3010401011971</v>
      </c>
      <c r="G5" s="39" t="s">
        <v>21</v>
      </c>
      <c r="H5" s="58">
        <v>1806420</v>
      </c>
      <c r="I5" s="58">
        <v>1806420</v>
      </c>
      <c r="J5" s="18">
        <f t="shared" ref="J5" si="0">I5/H5</f>
        <v>1</v>
      </c>
      <c r="K5" s="5" t="s">
        <v>93</v>
      </c>
      <c r="L5" s="5" t="s">
        <v>59</v>
      </c>
    </row>
    <row r="6" spans="1:12" s="53" customFormat="1" ht="18.75">
      <c r="A6" s="51"/>
      <c r="B6" s="50" t="s">
        <v>84</v>
      </c>
      <c r="C6" s="51"/>
      <c r="D6" s="50"/>
      <c r="E6" s="50"/>
      <c r="F6" s="50"/>
      <c r="G6" s="50"/>
      <c r="H6" s="52"/>
      <c r="J6" s="49"/>
      <c r="K6" s="56"/>
    </row>
    <row r="7" spans="1:12" s="53" customFormat="1" ht="18.75">
      <c r="A7" s="51"/>
      <c r="B7" s="50" t="s">
        <v>85</v>
      </c>
      <c r="C7" s="51"/>
      <c r="D7" s="50"/>
      <c r="E7" s="50"/>
      <c r="F7" s="50"/>
      <c r="G7" s="50"/>
      <c r="H7" s="52"/>
      <c r="J7" s="49"/>
      <c r="K7" s="56"/>
    </row>
    <row r="8" spans="1:12" s="53" customFormat="1" ht="18.75">
      <c r="A8" s="51"/>
      <c r="B8" s="50" t="s">
        <v>86</v>
      </c>
      <c r="C8" s="51"/>
      <c r="D8" s="50"/>
      <c r="E8" s="50"/>
      <c r="F8" s="50"/>
      <c r="G8" s="50"/>
      <c r="H8" s="52"/>
      <c r="I8" s="49"/>
      <c r="J8" s="49"/>
      <c r="K8" s="56"/>
    </row>
    <row r="9" spans="1:12" s="53" customFormat="1" ht="18.75">
      <c r="A9" s="51"/>
      <c r="B9" s="50" t="s">
        <v>87</v>
      </c>
      <c r="C9" s="51"/>
      <c r="D9" s="50"/>
      <c r="E9" s="50"/>
      <c r="F9" s="50"/>
      <c r="G9" s="50"/>
      <c r="H9" s="52"/>
      <c r="I9" s="49"/>
      <c r="J9" s="49"/>
      <c r="K9" s="56"/>
    </row>
    <row r="10" spans="1:12" s="53" customFormat="1" ht="18.75">
      <c r="A10" s="51"/>
      <c r="B10" s="50" t="s">
        <v>88</v>
      </c>
      <c r="C10" s="51"/>
      <c r="D10" s="50"/>
      <c r="E10" s="50"/>
      <c r="F10" s="50"/>
      <c r="G10" s="50"/>
      <c r="H10" s="52"/>
      <c r="I10" s="49"/>
      <c r="J10" s="49"/>
      <c r="K10" s="56"/>
    </row>
    <row r="11" spans="1:12" s="53" customFormat="1" ht="18.75">
      <c r="A11" s="51"/>
      <c r="B11" s="50" t="s">
        <v>89</v>
      </c>
      <c r="C11" s="51"/>
      <c r="D11" s="50"/>
      <c r="E11" s="50"/>
      <c r="F11" s="50"/>
      <c r="G11" s="50"/>
      <c r="H11" s="52"/>
      <c r="I11" s="49"/>
      <c r="J11" s="49"/>
      <c r="K11" s="56"/>
    </row>
    <row r="12" spans="1:12" s="53" customFormat="1" ht="18.75">
      <c r="A12" s="51"/>
      <c r="B12" s="50" t="s">
        <v>90</v>
      </c>
      <c r="C12" s="49"/>
      <c r="I12" s="49"/>
      <c r="J12" s="49"/>
      <c r="K12" s="56"/>
    </row>
  </sheetData>
  <protectedRanges>
    <protectedRange sqref="B6:B12" name="データ入力_6_6_1"/>
  </protectedRanges>
  <mergeCells count="3">
    <mergeCell ref="B1:L1"/>
    <mergeCell ref="D3:H3"/>
    <mergeCell ref="J3:L3"/>
  </mergeCells>
  <phoneticPr fontId="2"/>
  <dataValidations count="2">
    <dataValidation imeMode="off" allowBlank="1" showInputMessage="1" showErrorMessage="1" sqref="H6:J65539" xr:uid="{D91A1981-6AEB-4717-81BA-FA0713A3E813}"/>
    <dataValidation imeMode="on" allowBlank="1" showInputMessage="1" showErrorMessage="1" sqref="I1:L5 E1:H2 E4:H5 B6:G65539 B1:D5 K6:L65539" xr:uid="{E3DC7AF6-DCA9-418C-8994-7ED7A0EDC59C}"/>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259C6-03AD-4267-BE18-EF5806554FF6}">
  <dimension ref="A1:M15"/>
  <sheetViews>
    <sheetView tabSelected="1" workbookViewId="0">
      <selection sqref="A1:XFD1048576"/>
    </sheetView>
  </sheetViews>
  <sheetFormatPr defaultRowHeight="13.5"/>
  <cols>
    <col min="1" max="1" width="5" style="1" customWidth="1"/>
    <col min="2" max="2" width="25.625" style="1" customWidth="1"/>
    <col min="3" max="3" width="17.375" style="2" customWidth="1"/>
    <col min="4" max="4" width="12.875" style="1" customWidth="1"/>
    <col min="5" max="6" width="14.625" style="1" customWidth="1"/>
    <col min="7" max="7" width="26.875" style="1" bestFit="1" customWidth="1"/>
    <col min="8" max="8" width="12.625" style="1" customWidth="1"/>
    <col min="9" max="9" width="12.625" style="2" customWidth="1"/>
    <col min="10" max="10" width="8" style="2" customWidth="1"/>
    <col min="11" max="11" width="6.5" style="1" customWidth="1"/>
    <col min="12" max="12" width="8.625" style="1" customWidth="1"/>
    <col min="13" max="13" width="12.625" style="1" customWidth="1"/>
    <col min="14" max="16384" width="9" style="1"/>
  </cols>
  <sheetData>
    <row r="1" spans="1:13" ht="17.25" customHeight="1">
      <c r="B1" s="60" t="s">
        <v>10</v>
      </c>
      <c r="C1" s="60"/>
      <c r="D1" s="60"/>
      <c r="E1" s="60"/>
      <c r="F1" s="60"/>
      <c r="G1" s="60"/>
      <c r="H1" s="60"/>
      <c r="I1" s="60"/>
      <c r="J1" s="60"/>
      <c r="K1" s="60"/>
      <c r="L1" s="60"/>
      <c r="M1" s="60"/>
    </row>
    <row r="3" spans="1:13">
      <c r="B3" s="12" t="s">
        <v>9</v>
      </c>
      <c r="C3" s="13" t="s">
        <v>13</v>
      </c>
      <c r="D3" s="61" t="str">
        <f>[3]別紙様式１!D3</f>
        <v>令和７年１月１日～令和７年３月３１日契約締結分</v>
      </c>
      <c r="E3" s="61"/>
      <c r="F3" s="61"/>
      <c r="G3" s="61"/>
      <c r="H3" s="61"/>
      <c r="I3" s="13" t="s">
        <v>14</v>
      </c>
      <c r="J3" s="61" t="s">
        <v>19</v>
      </c>
      <c r="K3" s="61"/>
      <c r="L3" s="61"/>
      <c r="M3" s="61"/>
    </row>
    <row r="4" spans="1:13" s="46" customFormat="1" ht="61.5" customHeight="1">
      <c r="A4" s="45"/>
      <c r="B4" s="5" t="s">
        <v>11</v>
      </c>
      <c r="C4" s="5" t="s">
        <v>0</v>
      </c>
      <c r="D4" s="5" t="s">
        <v>1</v>
      </c>
      <c r="E4" s="5" t="s">
        <v>2</v>
      </c>
      <c r="F4" s="5" t="s">
        <v>20</v>
      </c>
      <c r="G4" s="5" t="s">
        <v>3</v>
      </c>
      <c r="H4" s="5" t="s">
        <v>17</v>
      </c>
      <c r="I4" s="5" t="s">
        <v>18</v>
      </c>
      <c r="J4" s="5" t="s">
        <v>4</v>
      </c>
      <c r="K4" s="5" t="s">
        <v>5</v>
      </c>
      <c r="L4" s="5" t="s">
        <v>6</v>
      </c>
      <c r="M4" s="5" t="s">
        <v>12</v>
      </c>
    </row>
    <row r="5" spans="1:13" s="46" customFormat="1" ht="61.5" customHeight="1">
      <c r="A5" s="45"/>
      <c r="B5" s="5" t="s">
        <v>94</v>
      </c>
      <c r="C5" s="5" t="s">
        <v>22</v>
      </c>
      <c r="D5" s="20">
        <v>45723</v>
      </c>
      <c r="E5" s="5" t="s">
        <v>95</v>
      </c>
      <c r="F5" s="5" t="s">
        <v>42</v>
      </c>
      <c r="G5" s="5" t="s">
        <v>96</v>
      </c>
      <c r="H5" s="21">
        <v>4865000</v>
      </c>
      <c r="I5" s="21">
        <v>4865000</v>
      </c>
      <c r="J5" s="63">
        <f>H5/I5</f>
        <v>1</v>
      </c>
      <c r="K5" s="5">
        <v>0</v>
      </c>
      <c r="L5" s="5"/>
      <c r="M5" s="5" t="s">
        <v>59</v>
      </c>
    </row>
    <row r="6" spans="1:13" ht="99.75" customHeight="1">
      <c r="A6" s="47"/>
      <c r="B6" s="5" t="s">
        <v>97</v>
      </c>
      <c r="C6" s="5" t="s">
        <v>22</v>
      </c>
      <c r="D6" s="20">
        <v>45740</v>
      </c>
      <c r="E6" s="15" t="s">
        <v>98</v>
      </c>
      <c r="F6" s="32">
        <v>6011101000700</v>
      </c>
      <c r="G6" s="28" t="s">
        <v>99</v>
      </c>
      <c r="H6" s="21">
        <v>1342000</v>
      </c>
      <c r="I6" s="21">
        <v>1342000</v>
      </c>
      <c r="J6" s="63">
        <f>H6/I6</f>
        <v>1</v>
      </c>
      <c r="K6" s="30">
        <v>0</v>
      </c>
      <c r="L6" s="5"/>
      <c r="M6" s="64" t="s">
        <v>59</v>
      </c>
    </row>
    <row r="7" spans="1:13" s="53" customFormat="1" ht="18.75">
      <c r="A7" s="49"/>
      <c r="B7" s="50" t="s">
        <v>84</v>
      </c>
      <c r="C7" s="51"/>
      <c r="D7" s="50"/>
      <c r="E7" s="50"/>
      <c r="F7" s="50"/>
      <c r="G7" s="50"/>
      <c r="H7" s="52"/>
      <c r="J7" s="49"/>
    </row>
    <row r="8" spans="1:13" s="53" customFormat="1" ht="18.75">
      <c r="A8" s="49"/>
      <c r="B8" s="50" t="s">
        <v>85</v>
      </c>
      <c r="C8" s="51"/>
      <c r="D8" s="50"/>
      <c r="E8" s="50"/>
      <c r="F8" s="50"/>
      <c r="G8" s="50"/>
      <c r="H8" s="52"/>
      <c r="J8" s="49"/>
    </row>
    <row r="9" spans="1:13" s="53" customFormat="1" ht="18.75">
      <c r="A9" s="49"/>
      <c r="B9" s="50" t="s">
        <v>86</v>
      </c>
      <c r="C9" s="51"/>
      <c r="D9" s="50"/>
      <c r="E9" s="50"/>
      <c r="F9" s="50"/>
      <c r="G9" s="50"/>
      <c r="H9" s="52"/>
      <c r="I9" s="49"/>
      <c r="J9" s="49"/>
    </row>
    <row r="10" spans="1:13" s="53" customFormat="1" ht="18.75">
      <c r="A10" s="49"/>
      <c r="B10" s="50" t="s">
        <v>87</v>
      </c>
      <c r="C10" s="51"/>
      <c r="D10" s="50"/>
      <c r="E10" s="50"/>
      <c r="F10" s="50"/>
      <c r="G10" s="50"/>
      <c r="H10" s="52"/>
      <c r="I10" s="49"/>
      <c r="J10" s="49"/>
    </row>
    <row r="11" spans="1:13" s="53" customFormat="1" ht="18.75">
      <c r="A11" s="49"/>
      <c r="B11" s="50" t="s">
        <v>88</v>
      </c>
      <c r="C11" s="51"/>
      <c r="D11" s="50"/>
      <c r="E11" s="50"/>
      <c r="F11" s="50"/>
      <c r="G11" s="50"/>
      <c r="H11" s="52"/>
      <c r="I11" s="49"/>
      <c r="J11" s="49"/>
    </row>
    <row r="12" spans="1:13" s="53" customFormat="1" ht="18.75">
      <c r="A12" s="49"/>
      <c r="B12" s="50" t="s">
        <v>89</v>
      </c>
      <c r="C12" s="51"/>
      <c r="D12" s="50"/>
      <c r="E12" s="50"/>
      <c r="F12" s="50"/>
      <c r="G12" s="50"/>
      <c r="H12" s="52"/>
      <c r="I12" s="49"/>
      <c r="J12" s="49"/>
    </row>
    <row r="13" spans="1:13" s="53" customFormat="1" ht="18.75">
      <c r="A13" s="49"/>
      <c r="B13" s="50" t="s">
        <v>90</v>
      </c>
      <c r="C13" s="49"/>
      <c r="I13" s="49"/>
      <c r="J13" s="49"/>
    </row>
    <row r="15" spans="1:13">
      <c r="A15" s="1" t="s">
        <v>56</v>
      </c>
    </row>
  </sheetData>
  <protectedRanges>
    <protectedRange sqref="F6:F13" name="データ入力_6_6_1"/>
  </protectedRanges>
  <mergeCells count="3">
    <mergeCell ref="B1:M1"/>
    <mergeCell ref="D3:H3"/>
    <mergeCell ref="J3:M3"/>
  </mergeCells>
  <phoneticPr fontId="2"/>
  <dataValidations count="2">
    <dataValidation imeMode="off" allowBlank="1" showInputMessage="1" showErrorMessage="1" sqref="H6 H7:J65540" xr:uid="{19E5DA12-43E3-4C73-99C2-934F0AF1FD49}"/>
    <dataValidation imeMode="on" allowBlank="1" showInputMessage="1" showErrorMessage="1" sqref="K1:M2 E1:H2 G6 E4:F6 N1:IV6 G4:H5 K14:M65540 I1:I5 N14:IV1048576 K4:M12 B1:D6 K13:L13 B7:G65540 N7:IR13 J1:J6" xr:uid="{06D93B3F-7D0C-40EF-80A7-D6C9DFF5758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（競争入札）R6年度・第１四半期</vt:lpstr>
      <vt:lpstr>（随意契約）R6年度・第１四半期</vt:lpstr>
      <vt:lpstr>（競争入札）R6年度・第２四半期</vt:lpstr>
      <vt:lpstr>（随意契約）R6年度・第２四半期</vt:lpstr>
      <vt:lpstr>（競争入札）R６年度・第３四半期</vt:lpstr>
      <vt:lpstr>（競争入札）R6年度・第４四半期</vt:lpstr>
      <vt:lpstr>（随意契約）R6年度・第４四半期</vt:lpstr>
      <vt:lpstr>'（競争入札）R6年度・第１四半期'!Print_Area</vt:lpstr>
      <vt:lpstr>'（随意契約）R6年度・第１四半期'!Print_Area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望</dc:creator>
  <cp:lastModifiedBy>山口　美由</cp:lastModifiedBy>
  <cp:lastPrinted>2024-07-16T13:31:23Z</cp:lastPrinted>
  <dcterms:created xsi:type="dcterms:W3CDTF">2005-02-04T02:27:22Z</dcterms:created>
  <dcterms:modified xsi:type="dcterms:W3CDTF">2025-04-22T07:54:27Z</dcterms:modified>
</cp:coreProperties>
</file>