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1490" activeTab="0"/>
  </bookViews>
  <sheets>
    <sheet name="クロス表1" sheetId="1" r:id="rId1"/>
    <sheet name="クロス表2～4" sheetId="2" r:id="rId2"/>
    <sheet name="クロス表5" sheetId="3" r:id="rId3"/>
    <sheet name="クロス表6" sheetId="4" r:id="rId4"/>
    <sheet name="クロス表7～10" sheetId="5" r:id="rId5"/>
    <sheet name="クロス表11" sheetId="6" r:id="rId6"/>
    <sheet name="クロス表12" sheetId="7" r:id="rId7"/>
    <sheet name="クロス表13" sheetId="8" r:id="rId8"/>
    <sheet name="クロス表14" sheetId="9" r:id="rId9"/>
    <sheet name="クロス表15" sheetId="10" r:id="rId10"/>
    <sheet name="クロス表16" sheetId="11" r:id="rId11"/>
    <sheet name="クロス表17" sheetId="12" r:id="rId12"/>
    <sheet name="クロス表18" sheetId="13" r:id="rId13"/>
    <sheet name="クロス表19" sheetId="14" r:id="rId14"/>
    <sheet name="クロス表20" sheetId="15" r:id="rId15"/>
    <sheet name="クロス表21" sheetId="16" r:id="rId16"/>
  </sheets>
  <externalReferences>
    <externalReference r:id="rId19"/>
    <externalReference r:id="rId20"/>
  </externalReferences>
  <definedNames>
    <definedName name="_xlnm.Print_Area" localSheetId="5">'クロス表11'!$A$1:$F$14</definedName>
    <definedName name="_xlnm.Print_Area" localSheetId="8">'クロス表14'!$A$1:$L$16</definedName>
    <definedName name="_xlnm.Print_Area" localSheetId="9">'クロス表15'!$A$1:$J$19</definedName>
    <definedName name="_xlnm.Print_Area" localSheetId="10">'クロス表16'!$A$1:$I$19</definedName>
  </definedNames>
  <calcPr fullCalcOnLoad="1"/>
</workbook>
</file>

<file path=xl/sharedStrings.xml><?xml version="1.0" encoding="utf-8"?>
<sst xmlns="http://schemas.openxmlformats.org/spreadsheetml/2006/main" count="534" uniqueCount="203">
  <si>
    <t>表1</t>
  </si>
  <si>
    <r>
      <t>婚姻状況別、親へ経済的援助をしている者の割合　：　</t>
    </r>
    <r>
      <rPr>
        <b/>
        <sz val="11"/>
        <color indexed="10"/>
        <rFont val="ＭＳ Ｐゴシック"/>
        <family val="3"/>
      </rPr>
      <t>男女計　</t>
    </r>
  </si>
  <si>
    <t>未  婚　者</t>
  </si>
  <si>
    <t>有配偶者</t>
  </si>
  <si>
    <t>離別・死別者</t>
  </si>
  <si>
    <t>男女計</t>
  </si>
  <si>
    <t>総数</t>
  </si>
  <si>
    <t>本人の両親へ経済的援助をしている割合(%)</t>
  </si>
  <si>
    <t>配偶者の両親へ経済的援助をしている割合(%)</t>
  </si>
  <si>
    <t>年齢（計）</t>
  </si>
  <si>
    <t>20～29歳</t>
  </si>
  <si>
    <t xml:space="preserve">    　　 △</t>
  </si>
  <si>
    <t>30～39歳</t>
  </si>
  <si>
    <t>40～49歳</t>
  </si>
  <si>
    <t>50～59歳</t>
  </si>
  <si>
    <t>60～69歳</t>
  </si>
  <si>
    <t>注） △サンプル数が少なく十分な分析が難しいため掲載していない。配偶状況が不詳の684サンプルは省略．</t>
  </si>
  <si>
    <t>表2</t>
  </si>
  <si>
    <r>
      <rPr>
        <b/>
        <sz val="11"/>
        <rFont val="ＭＳ Ｐゴシック"/>
        <family val="3"/>
      </rPr>
      <t>親へ経済的援助をしていない理由（複数回答）　未婚者　：　</t>
    </r>
    <r>
      <rPr>
        <b/>
        <sz val="11"/>
        <color indexed="10"/>
        <rFont val="ＭＳ Ｐゴシック"/>
        <family val="3"/>
      </rPr>
      <t>男女計</t>
    </r>
  </si>
  <si>
    <r>
      <t>未婚者：　</t>
    </r>
    <r>
      <rPr>
        <sz val="10"/>
        <rFont val="HG丸ｺﾞｼｯｸM-PRO"/>
        <family val="3"/>
      </rPr>
      <t>男女計</t>
    </r>
  </si>
  <si>
    <t>自分が経済的援助を受けている</t>
  </si>
  <si>
    <t>両親が共に死去</t>
  </si>
  <si>
    <t>父も母も援助を必要としていない</t>
  </si>
  <si>
    <t>自分の経済的理由</t>
  </si>
  <si>
    <t>「経済的理由」以外の理由</t>
  </si>
  <si>
    <t>すでに兄弟が援助している</t>
  </si>
  <si>
    <t>親が生活保護を受けている</t>
  </si>
  <si>
    <t>(%)</t>
  </si>
  <si>
    <t>自分の両親への経済的援助をしていない理由</t>
  </si>
  <si>
    <t>(%)</t>
  </si>
  <si>
    <t>配偶者の両親への経済的援助をしていない理由</t>
  </si>
  <si>
    <t>離別・死別者：　男女計</t>
  </si>
  <si>
    <t>　　　　△</t>
  </si>
  <si>
    <t>注） △サンプル数が少なく十分な分析が難しいため掲載していない。</t>
  </si>
  <si>
    <t>表3</t>
  </si>
  <si>
    <r>
      <rPr>
        <b/>
        <sz val="11"/>
        <rFont val="ＭＳ Ｐゴシック"/>
        <family val="3"/>
      </rPr>
      <t>親へ経済的援助をしていない理由（複数回答）　有配偶者　：　</t>
    </r>
    <r>
      <rPr>
        <b/>
        <sz val="11"/>
        <color indexed="10"/>
        <rFont val="ＭＳ Ｐゴシック"/>
        <family val="3"/>
      </rPr>
      <t>男女計</t>
    </r>
  </si>
  <si>
    <t>表4</t>
  </si>
  <si>
    <r>
      <rPr>
        <b/>
        <sz val="11"/>
        <rFont val="ＭＳ Ｐゴシック"/>
        <family val="3"/>
      </rPr>
      <t>親へ経済的援助をしていない理由（複数回答）　離別・死別者　：　</t>
    </r>
    <r>
      <rPr>
        <b/>
        <sz val="11"/>
        <color indexed="10"/>
        <rFont val="ＭＳ Ｐゴシック"/>
        <family val="3"/>
      </rPr>
      <t>男女計</t>
    </r>
  </si>
  <si>
    <t>表5</t>
  </si>
  <si>
    <r>
      <t>婚姻状況別、子どものいる割合（同居、18歳以上の子どもも含む）　：　</t>
    </r>
    <r>
      <rPr>
        <b/>
        <sz val="11"/>
        <color indexed="10"/>
        <rFont val="ＭＳ Ｐゴシック"/>
        <family val="3"/>
      </rPr>
      <t>男女計</t>
    </r>
    <r>
      <rPr>
        <b/>
        <sz val="11"/>
        <color indexed="8"/>
        <rFont val="ＭＳ Ｐゴシック"/>
        <family val="3"/>
      </rPr>
      <t>　</t>
    </r>
  </si>
  <si>
    <t>未婚者</t>
  </si>
  <si>
    <t>総数      （人数）</t>
  </si>
  <si>
    <t xml:space="preserve">子どものいる割合(%) </t>
  </si>
  <si>
    <t>子どものいる割合(%)</t>
  </si>
  <si>
    <t>18歳未満の子どものいる割合</t>
  </si>
  <si>
    <t>　　　　　△</t>
  </si>
  <si>
    <t>18歳未満の子ども</t>
  </si>
  <si>
    <t>18歳以上の子ども</t>
  </si>
  <si>
    <t>有配偶者</t>
  </si>
  <si>
    <t>男女計</t>
  </si>
  <si>
    <t xml:space="preserve">  総数（人数）</t>
  </si>
  <si>
    <t>子どものための支出がある(%)</t>
  </si>
  <si>
    <t>子どものための支出がない(%)</t>
  </si>
  <si>
    <t>注） 該当年齢の子どもがある人の総数に対する割合。未婚者はサンプル数が少ないため省略。</t>
  </si>
  <si>
    <t>表6</t>
  </si>
  <si>
    <r>
      <t>婚姻状況別、子どものための支出がある割合　：　</t>
    </r>
    <r>
      <rPr>
        <b/>
        <sz val="11"/>
        <color indexed="10"/>
        <rFont val="ＭＳ Ｐゴシック"/>
        <family val="3"/>
      </rPr>
      <t>男女計</t>
    </r>
    <r>
      <rPr>
        <b/>
        <sz val="11"/>
        <color indexed="8"/>
        <rFont val="ＭＳ Ｐゴシック"/>
        <family val="3"/>
      </rPr>
      <t xml:space="preserve">  </t>
    </r>
  </si>
  <si>
    <t>総数　　　　　（人数）</t>
  </si>
  <si>
    <t>費用有り 10万円未満</t>
  </si>
  <si>
    <t>10万円～20万円未満</t>
  </si>
  <si>
    <t>20万円～30万円未満</t>
  </si>
  <si>
    <t>30万円～50万円未満</t>
  </si>
  <si>
    <t>50万～100万円
未満</t>
  </si>
  <si>
    <t>100万円
以上</t>
  </si>
  <si>
    <t>不詳</t>
  </si>
  <si>
    <t>(%）</t>
  </si>
  <si>
    <t>　　男女計</t>
  </si>
  <si>
    <t>注）　支出があるとした人の総数に対する割合。未婚者と配偶者不詳の場合は、サンプル数が少ないため省略。</t>
  </si>
  <si>
    <t>現在、自分が援助を受けている</t>
  </si>
  <si>
    <t>子どもが援助を必要としていない</t>
  </si>
  <si>
    <t>自分の経済的な理由で使えない</t>
  </si>
  <si>
    <t>子ども同士で助け合っている</t>
  </si>
  <si>
    <t>自分の両親が子どもを助けている</t>
  </si>
  <si>
    <t>子が生活保護を受けている</t>
  </si>
  <si>
    <t>注）離別・死別者、未婚者はサンプル数が少ないため省略。</t>
  </si>
  <si>
    <t>注）未婚者は、サンプル数が少ないため省略。</t>
  </si>
  <si>
    <t>　　</t>
  </si>
  <si>
    <t>表7</t>
  </si>
  <si>
    <r>
      <t>婚姻状況別18歳未満の子どもための支出（年間）　：　</t>
    </r>
    <r>
      <rPr>
        <b/>
        <sz val="11"/>
        <color indexed="10"/>
        <rFont val="ＭＳ Ｐゴシック"/>
        <family val="3"/>
      </rPr>
      <t>男女計　</t>
    </r>
  </si>
  <si>
    <t>表8</t>
  </si>
  <si>
    <r>
      <t>婚姻状況別、18歳以上の子どもための支出（年間）　：　</t>
    </r>
    <r>
      <rPr>
        <b/>
        <sz val="11"/>
        <color indexed="10"/>
        <rFont val="ＭＳ Ｐゴシック"/>
        <family val="3"/>
      </rPr>
      <t>男女計　</t>
    </r>
  </si>
  <si>
    <t>表9</t>
  </si>
  <si>
    <r>
      <t>婚姻状況別、18歳未満の子どものための支出がない理由　：　</t>
    </r>
    <r>
      <rPr>
        <b/>
        <sz val="11"/>
        <color indexed="10"/>
        <rFont val="ＭＳ Ｐゴシック"/>
        <family val="3"/>
      </rPr>
      <t>男女計　</t>
    </r>
  </si>
  <si>
    <t>表10</t>
  </si>
  <si>
    <r>
      <t>婚姻状況別、18歳以上の子どもための支出がない理由　：　</t>
    </r>
    <r>
      <rPr>
        <b/>
        <sz val="11"/>
        <color indexed="10"/>
        <rFont val="ＭＳ Ｐゴシック"/>
        <family val="3"/>
      </rPr>
      <t>男女計</t>
    </r>
    <r>
      <rPr>
        <b/>
        <sz val="11"/>
        <color indexed="8"/>
        <rFont val="ＭＳ Ｐゴシック"/>
        <family val="3"/>
      </rPr>
      <t>　</t>
    </r>
  </si>
  <si>
    <t>男女計</t>
  </si>
  <si>
    <t>度数</t>
  </si>
  <si>
    <t>（%）</t>
  </si>
  <si>
    <t>・</t>
  </si>
  <si>
    <t>本人、配偶者、両方</t>
  </si>
  <si>
    <t>父のみ</t>
  </si>
  <si>
    <t>母のみ</t>
  </si>
  <si>
    <t>父母のみ</t>
  </si>
  <si>
    <t>本人，配偶者，父，母の組合せ</t>
  </si>
  <si>
    <t>祖父母，本人，配偶者，父，母の組合せ</t>
  </si>
  <si>
    <t>公的支援を含む組合せ</t>
  </si>
  <si>
    <t>その他</t>
  </si>
  <si>
    <t>無回答</t>
  </si>
  <si>
    <t>勤労収入のみ</t>
  </si>
  <si>
    <t>勤労収入+資産</t>
  </si>
  <si>
    <t>勤労収入+社会保障等</t>
  </si>
  <si>
    <t>社会保障等
+収入以外</t>
  </si>
  <si>
    <t>非該当</t>
  </si>
  <si>
    <t>合計</t>
  </si>
  <si>
    <t>（%）</t>
  </si>
  <si>
    <t>20-24歳</t>
  </si>
  <si>
    <t>25-29歳</t>
  </si>
  <si>
    <t>30-34歳</t>
  </si>
  <si>
    <t>35-39歳</t>
  </si>
  <si>
    <t>％</t>
  </si>
  <si>
    <t>・</t>
  </si>
  <si>
    <t>公的支援を含む組合せ</t>
  </si>
  <si>
    <t xml:space="preserve"> </t>
  </si>
  <si>
    <t>20-29歳</t>
  </si>
  <si>
    <t>30-39歳</t>
  </si>
  <si>
    <t>40-49歳</t>
  </si>
  <si>
    <t>50-59歳</t>
  </si>
  <si>
    <t>60-69歳</t>
  </si>
  <si>
    <t>％</t>
  </si>
  <si>
    <t>本人，配偶者，父，母の組合せ</t>
  </si>
  <si>
    <t>祖父母，本人，配偶者，父，母の組合せ</t>
  </si>
  <si>
    <r>
      <t>　表11　　現在の生活費用の担い手（65-69歳）  ：　</t>
    </r>
    <r>
      <rPr>
        <b/>
        <sz val="11"/>
        <color indexed="10"/>
        <rFont val="ＭＳ Ｐゴシック"/>
        <family val="3"/>
      </rPr>
      <t>男女計</t>
    </r>
  </si>
  <si>
    <r>
      <t>表12　　現在の生活費用の担い手と主な収入の財源（65-69歳）：　</t>
    </r>
    <r>
      <rPr>
        <b/>
        <sz val="11"/>
        <color indexed="10"/>
        <rFont val="ＭＳ Ｐゴシック"/>
        <family val="3"/>
      </rPr>
      <t>男女計</t>
    </r>
  </si>
  <si>
    <r>
      <t>表13　　　現在の生活費用の担い手（20-39歳）　：　</t>
    </r>
    <r>
      <rPr>
        <b/>
        <sz val="11"/>
        <color indexed="10"/>
        <rFont val="ＭＳ Ｐゴシック"/>
        <family val="3"/>
      </rPr>
      <t>男女計</t>
    </r>
  </si>
  <si>
    <r>
      <t>表14　　　15歳時の生活費用の担い手の変化　：　</t>
    </r>
    <r>
      <rPr>
        <b/>
        <sz val="11"/>
        <color indexed="10"/>
        <rFont val="ＭＳ Ｐゴシック"/>
        <family val="3"/>
      </rPr>
      <t>男女計</t>
    </r>
  </si>
  <si>
    <t>等価世帯所得　10分位</t>
  </si>
  <si>
    <t>よくあった</t>
  </si>
  <si>
    <t>ときどきあった</t>
  </si>
  <si>
    <t>まれにあった</t>
  </si>
  <si>
    <t>まったくなかった</t>
  </si>
  <si>
    <t>不詳</t>
  </si>
  <si>
    <t>(%)</t>
  </si>
  <si>
    <t>(%)</t>
  </si>
  <si>
    <t>階級１</t>
  </si>
  <si>
    <t>階級２</t>
  </si>
  <si>
    <t>階級３</t>
  </si>
  <si>
    <t>階級４</t>
  </si>
  <si>
    <t>階級５</t>
  </si>
  <si>
    <t>階級６</t>
  </si>
  <si>
    <t>階級７</t>
  </si>
  <si>
    <t>階級８</t>
  </si>
  <si>
    <t>階級９</t>
  </si>
  <si>
    <t>階級10</t>
  </si>
  <si>
    <t>(%)</t>
  </si>
  <si>
    <t>(%)</t>
  </si>
  <si>
    <t>賃貸住宅費</t>
  </si>
  <si>
    <t>住宅ローン</t>
  </si>
  <si>
    <t>その他債務</t>
  </si>
  <si>
    <t>該当世帯数</t>
  </si>
  <si>
    <t>未払い経験世帯（％）</t>
  </si>
  <si>
    <t>全世帯に占める割合（％）</t>
  </si>
  <si>
    <t>全世帯</t>
  </si>
  <si>
    <t>子どもがない世帯</t>
  </si>
  <si>
    <t>単身世帯</t>
  </si>
  <si>
    <t>単独高齢男性</t>
  </si>
  <si>
    <t>単独高齢女性</t>
  </si>
  <si>
    <t>単独非高齢男性</t>
  </si>
  <si>
    <t>単独非高齢女性</t>
  </si>
  <si>
    <t>夫婦のみ世帯</t>
  </si>
  <si>
    <t>夫婦ともに高齢者</t>
  </si>
  <si>
    <t>夫婦の一方が高齢者</t>
  </si>
  <si>
    <t>夫婦ともに非高齢者</t>
  </si>
  <si>
    <t>その他世帯</t>
  </si>
  <si>
    <t>高齢者のみ世帯</t>
  </si>
  <si>
    <t>高齢者以外も含む世帯</t>
  </si>
  <si>
    <t>子どもがある世帯</t>
  </si>
  <si>
    <t>二親世帯（三世代）</t>
  </si>
  <si>
    <t>二親世帯（二世代）</t>
  </si>
  <si>
    <t>ひとり親世帯（三世代）</t>
  </si>
  <si>
    <t>ひとり親世帯（二世代）</t>
  </si>
  <si>
    <t>その他有子世帯</t>
  </si>
  <si>
    <t>表15　　　所得階級別、食料が足りなかった経験</t>
  </si>
  <si>
    <t>表16　　　所得階級別、衣料が買えなかった経験</t>
  </si>
  <si>
    <t>表17　　　　賃貸住宅費、住宅ローン、その他債務　該当支出の世帯割合</t>
  </si>
  <si>
    <t>表18　　　　賃貸住宅費、住宅ローン、その他債務　該当支出の世帯割合　（所得階級別）</t>
  </si>
  <si>
    <t>都道府県</t>
  </si>
  <si>
    <t>北海道</t>
  </si>
  <si>
    <t>東北</t>
  </si>
  <si>
    <t>北関東</t>
  </si>
  <si>
    <t>東京圏</t>
  </si>
  <si>
    <t>中部・北陸</t>
  </si>
  <si>
    <t>中京圏</t>
  </si>
  <si>
    <t>大阪圏</t>
  </si>
  <si>
    <t>京阪周辺</t>
  </si>
  <si>
    <t>中国</t>
  </si>
  <si>
    <t>四国</t>
  </si>
  <si>
    <t>九州・沖縄</t>
  </si>
  <si>
    <t>（％）</t>
  </si>
  <si>
    <t>就業者率</t>
  </si>
  <si>
    <t>求職者率</t>
  </si>
  <si>
    <t>求職者を除く無業者率</t>
  </si>
  <si>
    <t>表21　学歴別就業状況：　男女計</t>
  </si>
  <si>
    <t>就業者率</t>
  </si>
  <si>
    <t>求職者率</t>
  </si>
  <si>
    <t>求職者を除く無業者率</t>
  </si>
  <si>
    <t>中学校以下</t>
  </si>
  <si>
    <t>高校</t>
  </si>
  <si>
    <t>短大・高専</t>
  </si>
  <si>
    <t>大学以上</t>
  </si>
  <si>
    <t>不詳</t>
  </si>
  <si>
    <t>無回答</t>
  </si>
  <si>
    <t>計</t>
  </si>
  <si>
    <t>表19　　　　賃貸住宅費、住宅ローン、その他債務　該当支出の世帯割合（地域ブロック別）</t>
  </si>
  <si>
    <t>表20　　年齢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</si>
</sst>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#,##0.0_ "/>
    <numFmt numFmtId="180" formatCode="[&lt;=999]000;[&lt;=9999]000\-00;000\-0000"/>
    <numFmt numFmtId="181" formatCode="0.0;_倀"/>
    <numFmt numFmtId="182" formatCode="0.0"/>
    <numFmt numFmtId="183" formatCode="0.0_);[Red]\(0.0\)"/>
    <numFmt numFmtId="184" formatCode="0.0_);\(0.0\)"/>
    <numFmt numFmtId="185" formatCode="#,##0_);[Red]\(#,##0\)"/>
    <numFmt numFmtId="186" formatCode="#,##0.0_);[Red]\(#,##0.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HG丸ｺﾞｼｯｸM-PRO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9"/>
      <color indexed="8"/>
      <name val="HG丸ｺﾞｼｯｸM-PRO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HG丸ｺﾞｼｯｸM-PRO"/>
      <family val="3"/>
    </font>
    <font>
      <sz val="8"/>
      <name val="HG丸ｺﾞｼｯｸM-PRO"/>
      <family val="3"/>
    </font>
    <font>
      <sz val="11"/>
      <name val="Times New Roman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HG丸ｺﾞｼｯｸM-PRO"/>
      <family val="3"/>
    </font>
    <font>
      <sz val="10"/>
      <name val="Times New Roman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9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1"/>
      <color rgb="FFFF0000"/>
      <name val="Calibri"/>
      <family val="3"/>
    </font>
    <font>
      <sz val="11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0"/>
      <name val="Calibri"/>
      <family val="3"/>
    </font>
    <font>
      <b/>
      <sz val="11"/>
      <name val="Calibri"/>
      <family val="3"/>
    </font>
    <font>
      <b/>
      <sz val="11"/>
      <name val="Cambria"/>
      <family val="3"/>
    </font>
    <font>
      <b/>
      <sz val="11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 style="hair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/>
      <right style="hair"/>
      <top style="double"/>
      <bottom/>
    </border>
    <border>
      <left/>
      <right/>
      <top style="double"/>
      <bottom/>
    </border>
    <border>
      <left style="thin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hair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hair"/>
      <top style="hair"/>
      <bottom/>
    </border>
    <border>
      <left/>
      <right/>
      <top style="hair"/>
      <bottom/>
    </border>
    <border>
      <left style="thin"/>
      <right style="hair"/>
      <top/>
      <bottom style="double"/>
    </border>
    <border>
      <left style="thin"/>
      <right style="hair"/>
      <top/>
      <bottom/>
    </border>
    <border>
      <left style="hair"/>
      <right/>
      <top style="double"/>
      <bottom/>
    </border>
    <border>
      <left style="hair"/>
      <right/>
      <top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/>
      <top style="medium"/>
      <bottom/>
    </border>
    <border>
      <left style="thin"/>
      <right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double"/>
      <bottom/>
    </border>
    <border>
      <left/>
      <right/>
      <top/>
      <bottom style="medium"/>
    </border>
    <border>
      <left style="thin"/>
      <right style="hair"/>
      <top/>
      <bottom style="medium"/>
    </border>
    <border>
      <left style="hair"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/>
      <right style="thin"/>
      <top style="double"/>
      <bottom/>
    </border>
    <border>
      <left/>
      <right style="thin"/>
      <top/>
      <bottom style="medium"/>
    </border>
    <border>
      <left style="thin"/>
      <right style="thin"/>
      <top/>
      <bottom style="thin"/>
    </border>
    <border>
      <left/>
      <right style="thin"/>
      <top style="double"/>
      <bottom style="hair"/>
    </border>
    <border>
      <left style="thin"/>
      <right style="thin"/>
      <top style="double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hair"/>
      <top style="medium"/>
      <bottom/>
    </border>
    <border>
      <left/>
      <right style="thin"/>
      <top/>
      <bottom style="thin"/>
    </border>
    <border>
      <left style="thin"/>
      <right style="hair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thin"/>
      <top style="thin"/>
      <bottom/>
    </border>
    <border>
      <left/>
      <right style="hair"/>
      <top style="thin"/>
      <bottom/>
    </border>
    <border>
      <left/>
      <right/>
      <top style="hair"/>
      <bottom style="hair"/>
    </border>
    <border>
      <left style="hair"/>
      <right/>
      <top style="thin"/>
      <bottom/>
    </border>
    <border>
      <left style="hair"/>
      <right/>
      <top/>
      <bottom style="double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52" fillId="32" borderId="0" applyNumberFormat="0" applyBorder="0" applyAlignment="0" applyProtection="0"/>
  </cellStyleXfs>
  <cellXfs count="393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3" fillId="0" borderId="0" xfId="61" applyFont="1" applyBorder="1">
      <alignment vertical="center"/>
      <protection/>
    </xf>
    <xf numFmtId="0" fontId="53" fillId="0" borderId="10" xfId="61" applyFont="1" applyBorder="1">
      <alignment vertical="center"/>
      <protection/>
    </xf>
    <xf numFmtId="0" fontId="53" fillId="0" borderId="0" xfId="61" applyFont="1" applyBorder="1">
      <alignment vertical="center"/>
      <protection/>
    </xf>
    <xf numFmtId="0" fontId="53" fillId="0" borderId="11" xfId="61" applyFont="1" applyBorder="1">
      <alignment vertical="center"/>
      <protection/>
    </xf>
    <xf numFmtId="0" fontId="53" fillId="0" borderId="12" xfId="61" applyFont="1" applyBorder="1" applyAlignment="1">
      <alignment horizontal="center" vertical="center"/>
      <protection/>
    </xf>
    <xf numFmtId="0" fontId="54" fillId="0" borderId="13" xfId="61" applyFont="1" applyBorder="1" applyAlignment="1">
      <alignment horizontal="center" vertical="center" wrapText="1"/>
      <protection/>
    </xf>
    <xf numFmtId="0" fontId="54" fillId="0" borderId="14" xfId="61" applyFont="1" applyBorder="1" applyAlignment="1">
      <alignment horizontal="center" vertical="center" wrapText="1"/>
      <protection/>
    </xf>
    <xf numFmtId="0" fontId="55" fillId="0" borderId="0" xfId="61" applyFont="1" applyBorder="1">
      <alignment vertical="center"/>
      <protection/>
    </xf>
    <xf numFmtId="176" fontId="0" fillId="0" borderId="15" xfId="61" applyNumberFormat="1" applyFont="1" applyBorder="1">
      <alignment vertical="center"/>
      <protection/>
    </xf>
    <xf numFmtId="177" fontId="0" fillId="0" borderId="16" xfId="61" applyNumberFormat="1" applyFont="1" applyBorder="1">
      <alignment vertical="center"/>
      <protection/>
    </xf>
    <xf numFmtId="177" fontId="0" fillId="0" borderId="17" xfId="61" applyNumberFormat="1" applyFont="1" applyBorder="1">
      <alignment vertical="center"/>
      <protection/>
    </xf>
    <xf numFmtId="0" fontId="54" fillId="0" borderId="0" xfId="61" applyFont="1" applyBorder="1">
      <alignment vertical="center"/>
      <protection/>
    </xf>
    <xf numFmtId="176" fontId="0" fillId="0" borderId="18" xfId="61" applyNumberFormat="1" applyFont="1" applyBorder="1">
      <alignment vertical="center"/>
      <protection/>
    </xf>
    <xf numFmtId="177" fontId="0" fillId="0" borderId="19" xfId="61" applyNumberFormat="1" applyFont="1" applyBorder="1">
      <alignment vertical="center"/>
      <protection/>
    </xf>
    <xf numFmtId="177" fontId="0" fillId="0" borderId="0" xfId="61" applyNumberFormat="1" applyFont="1" applyBorder="1">
      <alignment vertical="center"/>
      <protection/>
    </xf>
    <xf numFmtId="178" fontId="0" fillId="0" borderId="0" xfId="61" applyNumberFormat="1" applyFont="1" applyFill="1" applyBorder="1">
      <alignment vertical="center"/>
      <protection/>
    </xf>
    <xf numFmtId="0" fontId="54" fillId="0" borderId="20" xfId="61" applyFont="1" applyBorder="1">
      <alignment vertical="center"/>
      <protection/>
    </xf>
    <xf numFmtId="176" fontId="0" fillId="0" borderId="21" xfId="61" applyNumberFormat="1" applyFont="1" applyBorder="1">
      <alignment vertical="center"/>
      <protection/>
    </xf>
    <xf numFmtId="177" fontId="0" fillId="0" borderId="22" xfId="61" applyNumberFormat="1" applyFont="1" applyBorder="1">
      <alignment vertical="center"/>
      <protection/>
    </xf>
    <xf numFmtId="177" fontId="0" fillId="0" borderId="20" xfId="61" applyNumberFormat="1" applyFont="1" applyBorder="1">
      <alignment vertical="center"/>
      <protection/>
    </xf>
    <xf numFmtId="0" fontId="54" fillId="0" borderId="0" xfId="61" applyFont="1" applyFill="1" applyBorder="1">
      <alignment vertical="center"/>
      <protection/>
    </xf>
    <xf numFmtId="176" fontId="54" fillId="0" borderId="0" xfId="61" applyNumberFormat="1" applyFont="1" applyBorder="1">
      <alignment vertical="center"/>
      <protection/>
    </xf>
    <xf numFmtId="0" fontId="56" fillId="0" borderId="0" xfId="61" applyFont="1" applyBorder="1">
      <alignment vertical="center"/>
      <protection/>
    </xf>
    <xf numFmtId="0" fontId="55" fillId="0" borderId="23" xfId="61" applyFont="1" applyBorder="1">
      <alignment vertical="center"/>
      <protection/>
    </xf>
    <xf numFmtId="0" fontId="55" fillId="0" borderId="24" xfId="61" applyFont="1" applyBorder="1">
      <alignment vertical="center"/>
      <protection/>
    </xf>
    <xf numFmtId="0" fontId="55" fillId="0" borderId="25" xfId="61" applyFont="1" applyBorder="1" applyAlignment="1">
      <alignment horizontal="center" vertical="center"/>
      <protection/>
    </xf>
    <xf numFmtId="49" fontId="54" fillId="0" borderId="26" xfId="61" applyNumberFormat="1" applyFont="1" applyBorder="1" applyAlignment="1">
      <alignment horizontal="center" vertical="center" wrapText="1"/>
      <protection/>
    </xf>
    <xf numFmtId="0" fontId="55" fillId="0" borderId="27" xfId="61" applyFont="1" applyBorder="1" applyAlignment="1">
      <alignment horizontal="center" vertical="center"/>
      <protection/>
    </xf>
    <xf numFmtId="49" fontId="54" fillId="0" borderId="11" xfId="61" applyNumberFormat="1" applyFont="1" applyBorder="1" applyAlignment="1">
      <alignment horizontal="center" vertical="center" wrapText="1"/>
      <protection/>
    </xf>
    <xf numFmtId="176" fontId="0" fillId="0" borderId="28" xfId="61" applyNumberFormat="1" applyFont="1" applyBorder="1">
      <alignment vertical="center"/>
      <protection/>
    </xf>
    <xf numFmtId="179" fontId="0" fillId="0" borderId="29" xfId="61" applyNumberFormat="1" applyFont="1" applyBorder="1">
      <alignment vertical="center"/>
      <protection/>
    </xf>
    <xf numFmtId="179" fontId="0" fillId="0" borderId="17" xfId="61" applyNumberFormat="1" applyFont="1" applyBorder="1">
      <alignment vertical="center"/>
      <protection/>
    </xf>
    <xf numFmtId="179" fontId="0" fillId="0" borderId="30" xfId="61" applyNumberFormat="1" applyFont="1" applyBorder="1">
      <alignment vertical="center"/>
      <protection/>
    </xf>
    <xf numFmtId="179" fontId="0" fillId="0" borderId="0" xfId="61" applyNumberFormat="1" applyFont="1" applyBorder="1">
      <alignment vertical="center"/>
      <protection/>
    </xf>
    <xf numFmtId="176" fontId="0" fillId="0" borderId="31" xfId="61" applyNumberFormat="1" applyFont="1" applyBorder="1">
      <alignment vertical="center"/>
      <protection/>
    </xf>
    <xf numFmtId="179" fontId="0" fillId="0" borderId="32" xfId="61" applyNumberFormat="1" applyFont="1" applyBorder="1">
      <alignment vertical="center"/>
      <protection/>
    </xf>
    <xf numFmtId="179" fontId="0" fillId="0" borderId="20" xfId="61" applyNumberFormat="1" applyFont="1" applyBorder="1">
      <alignment vertical="center"/>
      <protection/>
    </xf>
    <xf numFmtId="0" fontId="0" fillId="0" borderId="0" xfId="61">
      <alignment vertical="center"/>
      <protection/>
    </xf>
    <xf numFmtId="0" fontId="0" fillId="0" borderId="0" xfId="61" applyBorder="1">
      <alignment vertical="center"/>
      <protection/>
    </xf>
    <xf numFmtId="0" fontId="53" fillId="0" borderId="33" xfId="61" applyFont="1" applyBorder="1">
      <alignment vertical="center"/>
      <protection/>
    </xf>
    <xf numFmtId="0" fontId="55" fillId="0" borderId="34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8" fillId="0" borderId="28" xfId="61" applyFont="1" applyBorder="1" applyAlignment="1">
      <alignment horizontal="center" vertical="center"/>
      <protection/>
    </xf>
    <xf numFmtId="49" fontId="54" fillId="0" borderId="0" xfId="61" applyNumberFormat="1" applyFont="1" applyBorder="1" applyAlignment="1">
      <alignment horizontal="center" vertical="center" wrapText="1"/>
      <protection/>
    </xf>
    <xf numFmtId="0" fontId="8" fillId="0" borderId="27" xfId="61" applyFont="1" applyBorder="1" applyAlignment="1">
      <alignment horizontal="center" vertical="center"/>
      <protection/>
    </xf>
    <xf numFmtId="176" fontId="57" fillId="0" borderId="28" xfId="61" applyNumberFormat="1" applyFont="1" applyBorder="1">
      <alignment vertical="center"/>
      <protection/>
    </xf>
    <xf numFmtId="0" fontId="8" fillId="0" borderId="23" xfId="61" applyFont="1" applyBorder="1" applyAlignment="1">
      <alignment horizontal="center" vertical="center"/>
      <protection/>
    </xf>
    <xf numFmtId="0" fontId="55" fillId="0" borderId="28" xfId="61" applyFont="1" applyBorder="1" applyAlignment="1">
      <alignment horizontal="center" vertical="center"/>
      <protection/>
    </xf>
    <xf numFmtId="176" fontId="0" fillId="0" borderId="36" xfId="61" applyNumberFormat="1" applyFont="1" applyBorder="1">
      <alignment vertical="center"/>
      <protection/>
    </xf>
    <xf numFmtId="177" fontId="0" fillId="0" borderId="30" xfId="61" applyNumberFormat="1" applyFont="1" applyBorder="1">
      <alignment vertical="center"/>
      <protection/>
    </xf>
    <xf numFmtId="0" fontId="54" fillId="0" borderId="37" xfId="61" applyFont="1" applyBorder="1">
      <alignment vertical="center"/>
      <protection/>
    </xf>
    <xf numFmtId="176" fontId="0" fillId="0" borderId="38" xfId="61" applyNumberFormat="1" applyFont="1" applyBorder="1">
      <alignment vertical="center"/>
      <protection/>
    </xf>
    <xf numFmtId="177" fontId="0" fillId="0" borderId="39" xfId="61" applyNumberFormat="1" applyFont="1" applyBorder="1">
      <alignment vertical="center"/>
      <protection/>
    </xf>
    <xf numFmtId="177" fontId="0" fillId="0" borderId="37" xfId="61" applyNumberFormat="1" applyFont="1" applyBorder="1">
      <alignment vertical="center"/>
      <protection/>
    </xf>
    <xf numFmtId="0" fontId="58" fillId="0" borderId="0" xfId="61" applyFont="1" applyBorder="1">
      <alignment vertical="center"/>
      <protection/>
    </xf>
    <xf numFmtId="0" fontId="8" fillId="0" borderId="23" xfId="61" applyFont="1" applyBorder="1">
      <alignment vertical="center"/>
      <protection/>
    </xf>
    <xf numFmtId="0" fontId="55" fillId="0" borderId="10" xfId="61" applyFont="1" applyBorder="1">
      <alignment vertical="center"/>
      <protection/>
    </xf>
    <xf numFmtId="179" fontId="0" fillId="0" borderId="0" xfId="61" applyNumberFormat="1" applyFill="1" applyBorder="1" applyAlignment="1">
      <alignment vertical="center"/>
      <protection/>
    </xf>
    <xf numFmtId="177" fontId="0" fillId="0" borderId="32" xfId="61" applyNumberFormat="1" applyFont="1" applyBorder="1">
      <alignment vertical="center"/>
      <protection/>
    </xf>
    <xf numFmtId="0" fontId="55" fillId="0" borderId="0" xfId="61" applyFont="1" applyFill="1" applyBorder="1">
      <alignment vertical="center"/>
      <protection/>
    </xf>
    <xf numFmtId="0" fontId="48" fillId="0" borderId="0" xfId="61" applyFont="1" applyAlignment="1">
      <alignment horizontal="center" vertical="center"/>
      <protection/>
    </xf>
    <xf numFmtId="0" fontId="59" fillId="0" borderId="0" xfId="61" applyFont="1" applyBorder="1">
      <alignment vertical="center"/>
      <protection/>
    </xf>
    <xf numFmtId="0" fontId="6" fillId="0" borderId="40" xfId="62" applyBorder="1">
      <alignment vertical="center"/>
      <protection/>
    </xf>
    <xf numFmtId="0" fontId="6" fillId="0" borderId="41" xfId="62" applyBorder="1">
      <alignment vertical="center"/>
      <protection/>
    </xf>
    <xf numFmtId="0" fontId="8" fillId="0" borderId="42" xfId="62" applyFont="1" applyBorder="1">
      <alignment vertical="center"/>
      <protection/>
    </xf>
    <xf numFmtId="0" fontId="8" fillId="0" borderId="0" xfId="62" applyFont="1" applyBorder="1">
      <alignment vertical="center"/>
      <protection/>
    </xf>
    <xf numFmtId="0" fontId="6" fillId="0" borderId="43" xfId="62" applyBorder="1">
      <alignment vertical="center"/>
      <protection/>
    </xf>
    <xf numFmtId="49" fontId="9" fillId="0" borderId="44" xfId="62" applyNumberFormat="1" applyFont="1" applyBorder="1" applyAlignment="1">
      <alignment vertical="center" wrapText="1"/>
      <protection/>
    </xf>
    <xf numFmtId="49" fontId="9" fillId="0" borderId="12" xfId="62" applyNumberFormat="1" applyFont="1" applyBorder="1" applyAlignment="1">
      <alignment vertical="center" wrapText="1"/>
      <protection/>
    </xf>
    <xf numFmtId="0" fontId="10" fillId="0" borderId="45" xfId="64" applyFont="1" applyBorder="1">
      <alignment vertical="center"/>
      <protection/>
    </xf>
    <xf numFmtId="176" fontId="11" fillId="0" borderId="36" xfId="62" applyNumberFormat="1" applyFont="1" applyBorder="1">
      <alignment vertical="center"/>
      <protection/>
    </xf>
    <xf numFmtId="179" fontId="11" fillId="0" borderId="29" xfId="62" applyNumberFormat="1" applyFont="1" applyBorder="1">
      <alignment vertical="center"/>
      <protection/>
    </xf>
    <xf numFmtId="179" fontId="11" fillId="0" borderId="45" xfId="62" applyNumberFormat="1" applyFont="1" applyBorder="1">
      <alignment vertical="center"/>
      <protection/>
    </xf>
    <xf numFmtId="179" fontId="12" fillId="0" borderId="17" xfId="62" applyNumberFormat="1" applyFont="1" applyFill="1" applyBorder="1" applyAlignment="1">
      <alignment horizontal="right" vertical="center"/>
      <protection/>
    </xf>
    <xf numFmtId="0" fontId="10" fillId="0" borderId="41" xfId="64" applyFont="1" applyBorder="1">
      <alignment vertical="center"/>
      <protection/>
    </xf>
    <xf numFmtId="176" fontId="11" fillId="0" borderId="28" xfId="62" applyNumberFormat="1" applyFont="1" applyBorder="1">
      <alignment vertical="center"/>
      <protection/>
    </xf>
    <xf numFmtId="179" fontId="11" fillId="0" borderId="30" xfId="62" applyNumberFormat="1" applyFont="1" applyBorder="1">
      <alignment vertical="center"/>
      <protection/>
    </xf>
    <xf numFmtId="179" fontId="11" fillId="0" borderId="41" xfId="62" applyNumberFormat="1" applyFont="1" applyBorder="1">
      <alignment vertical="center"/>
      <protection/>
    </xf>
    <xf numFmtId="176" fontId="11" fillId="0" borderId="30" xfId="62" applyNumberFormat="1" applyFont="1" applyFill="1" applyBorder="1">
      <alignment vertical="center"/>
      <protection/>
    </xf>
    <xf numFmtId="176" fontId="11" fillId="0" borderId="0" xfId="62" applyNumberFormat="1" applyFont="1" applyFill="1" applyBorder="1">
      <alignment vertical="center"/>
      <protection/>
    </xf>
    <xf numFmtId="179" fontId="12" fillId="0" borderId="0" xfId="62" applyNumberFormat="1" applyFont="1" applyFill="1" applyBorder="1" applyAlignment="1">
      <alignment horizontal="right" vertical="center"/>
      <protection/>
    </xf>
    <xf numFmtId="0" fontId="10" fillId="0" borderId="46" xfId="64" applyFont="1" applyBorder="1">
      <alignment vertical="center"/>
      <protection/>
    </xf>
    <xf numFmtId="176" fontId="11" fillId="0" borderId="38" xfId="62" applyNumberFormat="1" applyFont="1" applyBorder="1">
      <alignment vertical="center"/>
      <protection/>
    </xf>
    <xf numFmtId="179" fontId="11" fillId="0" borderId="39" xfId="62" applyNumberFormat="1" applyFont="1" applyBorder="1">
      <alignment vertical="center"/>
      <protection/>
    </xf>
    <xf numFmtId="179" fontId="11" fillId="0" borderId="46" xfId="62" applyNumberFormat="1" applyFont="1" applyBorder="1">
      <alignment vertical="center"/>
      <protection/>
    </xf>
    <xf numFmtId="179" fontId="12" fillId="0" borderId="37" xfId="62" applyNumberFormat="1" applyFont="1" applyFill="1" applyBorder="1" applyAlignment="1">
      <alignment horizontal="right" vertical="center"/>
      <protection/>
    </xf>
    <xf numFmtId="0" fontId="13" fillId="0" borderId="0" xfId="62" applyFont="1" applyFill="1" applyBorder="1">
      <alignment vertical="center"/>
      <protection/>
    </xf>
    <xf numFmtId="0" fontId="6" fillId="0" borderId="0" xfId="62" applyBorder="1">
      <alignment vertical="center"/>
      <protection/>
    </xf>
    <xf numFmtId="0" fontId="6" fillId="0" borderId="0" xfId="62">
      <alignment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0" xfId="62" applyFont="1" applyBorder="1">
      <alignment vertical="center"/>
      <protection/>
    </xf>
    <xf numFmtId="0" fontId="8" fillId="0" borderId="47" xfId="62" applyFont="1" applyBorder="1" applyAlignment="1">
      <alignment horizontal="center" vertical="center"/>
      <protection/>
    </xf>
    <xf numFmtId="0" fontId="8" fillId="0" borderId="21" xfId="62" applyFont="1" applyBorder="1" applyAlignment="1">
      <alignment horizontal="center" vertical="center"/>
      <protection/>
    </xf>
    <xf numFmtId="0" fontId="8" fillId="0" borderId="44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48" xfId="62" applyFont="1" applyBorder="1" applyAlignment="1">
      <alignment horizontal="left" vertical="center" wrapText="1"/>
      <protection/>
    </xf>
    <xf numFmtId="176" fontId="6" fillId="0" borderId="49" xfId="62" applyNumberFormat="1" applyBorder="1">
      <alignment vertical="center"/>
      <protection/>
    </xf>
    <xf numFmtId="176" fontId="6" fillId="0" borderId="15" xfId="62" applyNumberFormat="1" applyBorder="1">
      <alignment vertical="center"/>
      <protection/>
    </xf>
    <xf numFmtId="0" fontId="8" fillId="0" borderId="41" xfId="62" applyFont="1" applyBorder="1" applyAlignment="1">
      <alignment horizontal="center" vertical="center" wrapText="1"/>
      <protection/>
    </xf>
    <xf numFmtId="179" fontId="6" fillId="0" borderId="50" xfId="62" applyNumberFormat="1" applyBorder="1">
      <alignment vertical="center"/>
      <protection/>
    </xf>
    <xf numFmtId="177" fontId="6" fillId="0" borderId="50" xfId="62" applyNumberFormat="1" applyBorder="1">
      <alignment vertical="center"/>
      <protection/>
    </xf>
    <xf numFmtId="179" fontId="6" fillId="0" borderId="51" xfId="62" applyNumberFormat="1" applyBorder="1">
      <alignment vertical="center"/>
      <protection/>
    </xf>
    <xf numFmtId="0" fontId="8" fillId="0" borderId="46" xfId="62" applyFont="1" applyBorder="1" applyAlignment="1">
      <alignment horizontal="center" vertical="center" wrapText="1"/>
      <protection/>
    </xf>
    <xf numFmtId="179" fontId="6" fillId="0" borderId="52" xfId="62" applyNumberFormat="1" applyBorder="1">
      <alignment vertical="center"/>
      <protection/>
    </xf>
    <xf numFmtId="177" fontId="6" fillId="0" borderId="52" xfId="62" applyNumberFormat="1" applyBorder="1">
      <alignment vertical="center"/>
      <protection/>
    </xf>
    <xf numFmtId="179" fontId="6" fillId="0" borderId="53" xfId="62" applyNumberFormat="1" applyBorder="1">
      <alignment vertical="center"/>
      <protection/>
    </xf>
    <xf numFmtId="0" fontId="14" fillId="0" borderId="0" xfId="62" applyFont="1" applyAlignment="1">
      <alignment horizontal="left" vertical="center"/>
      <protection/>
    </xf>
    <xf numFmtId="0" fontId="7" fillId="0" borderId="0" xfId="62" applyFont="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 wrapText="1"/>
      <protection/>
    </xf>
    <xf numFmtId="0" fontId="9" fillId="0" borderId="54" xfId="62" applyFont="1" applyBorder="1" applyAlignment="1">
      <alignment horizontal="center" vertical="center" wrapText="1"/>
      <protection/>
    </xf>
    <xf numFmtId="0" fontId="9" fillId="0" borderId="33" xfId="62" applyFont="1" applyBorder="1" applyAlignment="1">
      <alignment horizontal="center" vertical="center" wrapText="1"/>
      <protection/>
    </xf>
    <xf numFmtId="0" fontId="9" fillId="0" borderId="43" xfId="62" applyFont="1" applyBorder="1" applyAlignment="1">
      <alignment horizontal="center" vertical="center" wrapText="1"/>
      <protection/>
    </xf>
    <xf numFmtId="0" fontId="9" fillId="0" borderId="27" xfId="62" applyFont="1" applyBorder="1" applyAlignment="1">
      <alignment vertical="center" wrapText="1"/>
      <protection/>
    </xf>
    <xf numFmtId="0" fontId="9" fillId="0" borderId="11" xfId="62" applyFont="1" applyBorder="1" applyAlignment="1">
      <alignment horizontal="center" vertical="center" wrapText="1"/>
      <protection/>
    </xf>
    <xf numFmtId="0" fontId="8" fillId="0" borderId="45" xfId="62" applyFont="1" applyBorder="1" applyAlignment="1">
      <alignment vertical="center" wrapText="1"/>
      <protection/>
    </xf>
    <xf numFmtId="179" fontId="11" fillId="0" borderId="0" xfId="62" applyNumberFormat="1" applyFont="1" applyBorder="1">
      <alignment vertical="center"/>
      <protection/>
    </xf>
    <xf numFmtId="0" fontId="9" fillId="0" borderId="55" xfId="62" applyFont="1" applyBorder="1">
      <alignment vertical="center"/>
      <protection/>
    </xf>
    <xf numFmtId="176" fontId="11" fillId="0" borderId="31" xfId="62" applyNumberFormat="1" applyFont="1" applyFill="1" applyBorder="1">
      <alignment vertical="center"/>
      <protection/>
    </xf>
    <xf numFmtId="179" fontId="11" fillId="0" borderId="20" xfId="62" applyNumberFormat="1" applyFont="1" applyFill="1" applyBorder="1" applyAlignment="1">
      <alignment horizontal="center" vertical="center"/>
      <protection/>
    </xf>
    <xf numFmtId="0" fontId="8" fillId="0" borderId="42" xfId="62" applyFont="1" applyBorder="1" applyAlignment="1">
      <alignment vertical="center" wrapText="1"/>
      <protection/>
    </xf>
    <xf numFmtId="176" fontId="11" fillId="0" borderId="56" xfId="62" applyNumberFormat="1" applyFont="1" applyFill="1" applyBorder="1">
      <alignment vertical="center"/>
      <protection/>
    </xf>
    <xf numFmtId="179" fontId="11" fillId="0" borderId="10" xfId="62" applyNumberFormat="1" applyFont="1" applyBorder="1" applyAlignment="1">
      <alignment horizontal="center" vertical="center"/>
      <protection/>
    </xf>
    <xf numFmtId="0" fontId="9" fillId="0" borderId="46" xfId="62" applyFont="1" applyBorder="1">
      <alignment vertical="center"/>
      <protection/>
    </xf>
    <xf numFmtId="179" fontId="11" fillId="0" borderId="37" xfId="62" applyNumberFormat="1" applyFont="1" applyBorder="1" applyAlignment="1">
      <alignment horizontal="center" vertical="center"/>
      <protection/>
    </xf>
    <xf numFmtId="180" fontId="9" fillId="0" borderId="0" xfId="62" applyNumberFormat="1" applyFont="1" applyFill="1" applyBorder="1" applyAlignment="1">
      <alignment horizontal="left" vertical="center"/>
      <protection/>
    </xf>
    <xf numFmtId="176" fontId="11" fillId="0" borderId="0" xfId="62" applyNumberFormat="1" applyFont="1" applyBorder="1">
      <alignment vertical="center"/>
      <protection/>
    </xf>
    <xf numFmtId="179" fontId="11" fillId="0" borderId="0" xfId="62" applyNumberFormat="1" applyFont="1" applyBorder="1" applyAlignment="1">
      <alignment horizontal="center" vertical="center"/>
      <protection/>
    </xf>
    <xf numFmtId="176" fontId="11" fillId="0" borderId="56" xfId="62" applyNumberFormat="1" applyFont="1" applyBorder="1">
      <alignment vertical="center"/>
      <protection/>
    </xf>
    <xf numFmtId="0" fontId="9" fillId="0" borderId="33" xfId="62" applyFont="1" applyBorder="1" applyAlignment="1">
      <alignment vertical="center" wrapText="1"/>
      <protection/>
    </xf>
    <xf numFmtId="0" fontId="9" fillId="0" borderId="27" xfId="62" applyFont="1" applyBorder="1" applyAlignment="1">
      <alignment horizontal="right" vertical="center"/>
      <protection/>
    </xf>
    <xf numFmtId="0" fontId="14" fillId="0" borderId="11" xfId="62" applyFont="1" applyBorder="1" applyAlignment="1">
      <alignment horizontal="center" vertical="center" wrapText="1"/>
      <protection/>
    </xf>
    <xf numFmtId="0" fontId="9" fillId="0" borderId="28" xfId="62" applyFont="1" applyBorder="1" applyAlignment="1">
      <alignment horizontal="right" vertical="center"/>
      <protection/>
    </xf>
    <xf numFmtId="0" fontId="14" fillId="0" borderId="0" xfId="62" applyFont="1" applyBorder="1" applyAlignment="1">
      <alignment horizontal="center" vertical="center" wrapText="1"/>
      <protection/>
    </xf>
    <xf numFmtId="176" fontId="11" fillId="0" borderId="38" xfId="62" applyNumberFormat="1" applyFont="1" applyFill="1" applyBorder="1">
      <alignment vertical="center"/>
      <protection/>
    </xf>
    <xf numFmtId="179" fontId="11" fillId="0" borderId="37" xfId="62" applyNumberFormat="1" applyFont="1" applyFill="1" applyBorder="1" applyAlignment="1">
      <alignment vertical="center"/>
      <protection/>
    </xf>
    <xf numFmtId="0" fontId="10" fillId="0" borderId="0" xfId="62" applyFont="1" applyFill="1" applyBorder="1">
      <alignment vertical="center"/>
      <protection/>
    </xf>
    <xf numFmtId="176" fontId="11" fillId="0" borderId="28" xfId="62" applyNumberFormat="1" applyFont="1" applyBorder="1" applyAlignment="1">
      <alignment vertical="center"/>
      <protection/>
    </xf>
    <xf numFmtId="179" fontId="11" fillId="0" borderId="0" xfId="62" applyNumberFormat="1" applyFont="1" applyBorder="1" applyAlignment="1">
      <alignment vertical="center"/>
      <protection/>
    </xf>
    <xf numFmtId="179" fontId="11" fillId="0" borderId="0" xfId="62" applyNumberFormat="1" applyFont="1" applyFill="1" applyBorder="1" applyAlignment="1">
      <alignment vertical="center"/>
      <protection/>
    </xf>
    <xf numFmtId="179" fontId="11" fillId="0" borderId="20" xfId="62" applyNumberFormat="1" applyFont="1" applyFill="1" applyBorder="1" applyAlignment="1">
      <alignment vertical="center"/>
      <protection/>
    </xf>
    <xf numFmtId="176" fontId="11" fillId="0" borderId="56" xfId="62" applyNumberFormat="1" applyFont="1" applyBorder="1" applyAlignment="1">
      <alignment vertical="center"/>
      <protection/>
    </xf>
    <xf numFmtId="179" fontId="11" fillId="0" borderId="10" xfId="62" applyNumberFormat="1" applyFont="1" applyBorder="1" applyAlignment="1">
      <alignment vertical="center"/>
      <protection/>
    </xf>
    <xf numFmtId="0" fontId="6" fillId="0" borderId="10" xfId="62" applyFont="1" applyBorder="1" applyAlignment="1">
      <alignment horizontal="center" vertical="center"/>
      <protection/>
    </xf>
    <xf numFmtId="180" fontId="9" fillId="0" borderId="0" xfId="62" applyNumberFormat="1" applyFont="1" applyBorder="1" applyAlignment="1">
      <alignment horizontal="left" vertical="center"/>
      <protection/>
    </xf>
    <xf numFmtId="176" fontId="11" fillId="0" borderId="0" xfId="62" applyNumberFormat="1" applyFont="1" applyBorder="1" applyAlignment="1">
      <alignment vertical="center"/>
      <protection/>
    </xf>
    <xf numFmtId="0" fontId="15" fillId="33" borderId="0" xfId="62" applyFont="1" applyFill="1">
      <alignment vertical="center"/>
      <protection/>
    </xf>
    <xf numFmtId="0" fontId="15" fillId="33" borderId="0" xfId="62" applyFont="1" applyFill="1" applyBorder="1">
      <alignment vertical="center"/>
      <protection/>
    </xf>
    <xf numFmtId="0" fontId="15" fillId="0" borderId="0" xfId="62" applyFont="1">
      <alignment vertical="center"/>
      <protection/>
    </xf>
    <xf numFmtId="0" fontId="15" fillId="33" borderId="10" xfId="62" applyFont="1" applyFill="1" applyBorder="1">
      <alignment vertical="center"/>
      <protection/>
    </xf>
    <xf numFmtId="0" fontId="5" fillId="33" borderId="42" xfId="62" applyFont="1" applyFill="1" applyBorder="1">
      <alignment vertical="center"/>
      <protection/>
    </xf>
    <xf numFmtId="0" fontId="15" fillId="0" borderId="57" xfId="62" applyFont="1" applyBorder="1">
      <alignment vertical="center"/>
      <protection/>
    </xf>
    <xf numFmtId="0" fontId="5" fillId="33" borderId="41" xfId="62" applyFont="1" applyFill="1" applyBorder="1">
      <alignment vertical="center"/>
      <protection/>
    </xf>
    <xf numFmtId="0" fontId="8" fillId="33" borderId="58" xfId="62" applyFont="1" applyFill="1" applyBorder="1" applyAlignment="1">
      <alignment horizontal="center" vertical="center"/>
      <protection/>
    </xf>
    <xf numFmtId="0" fontId="8" fillId="33" borderId="57" xfId="62" applyFont="1" applyFill="1" applyBorder="1" applyAlignment="1">
      <alignment horizontal="right" vertical="center"/>
      <protection/>
    </xf>
    <xf numFmtId="0" fontId="16" fillId="33" borderId="10" xfId="62" applyFont="1" applyFill="1" applyBorder="1" applyAlignment="1">
      <alignment horizontal="right" vertical="center"/>
      <protection/>
    </xf>
    <xf numFmtId="0" fontId="8" fillId="33" borderId="42" xfId="62" applyFont="1" applyFill="1" applyBorder="1">
      <alignment vertical="center"/>
      <protection/>
    </xf>
    <xf numFmtId="176" fontId="6" fillId="33" borderId="59" xfId="62" applyNumberFormat="1" applyFont="1" applyFill="1" applyBorder="1">
      <alignment vertical="center"/>
      <protection/>
    </xf>
    <xf numFmtId="177" fontId="57" fillId="33" borderId="10" xfId="62" applyNumberFormat="1" applyFont="1" applyFill="1" applyBorder="1">
      <alignment vertical="center"/>
      <protection/>
    </xf>
    <xf numFmtId="177" fontId="57" fillId="33" borderId="0" xfId="62" applyNumberFormat="1" applyFont="1" applyFill="1" applyBorder="1">
      <alignment vertical="center"/>
      <protection/>
    </xf>
    <xf numFmtId="0" fontId="16" fillId="33" borderId="0" xfId="62" applyFont="1" applyFill="1" applyBorder="1" applyAlignment="1">
      <alignment horizontal="right" vertical="center"/>
      <protection/>
    </xf>
    <xf numFmtId="0" fontId="8" fillId="33" borderId="41" xfId="62" applyFont="1" applyFill="1" applyBorder="1">
      <alignment vertical="center"/>
      <protection/>
    </xf>
    <xf numFmtId="176" fontId="6" fillId="33" borderId="18" xfId="62" applyNumberFormat="1" applyFont="1" applyFill="1" applyBorder="1">
      <alignment vertical="center"/>
      <protection/>
    </xf>
    <xf numFmtId="0" fontId="8" fillId="33" borderId="41" xfId="62" applyFont="1" applyFill="1" applyBorder="1" applyAlignment="1">
      <alignment vertical="center" wrapText="1"/>
      <protection/>
    </xf>
    <xf numFmtId="0" fontId="8" fillId="33" borderId="41" xfId="62" applyFont="1" applyFill="1" applyBorder="1" applyAlignment="1">
      <alignment vertical="center"/>
      <protection/>
    </xf>
    <xf numFmtId="0" fontId="16" fillId="33" borderId="20" xfId="62" applyFont="1" applyFill="1" applyBorder="1" applyAlignment="1">
      <alignment horizontal="right" vertical="center"/>
      <protection/>
    </xf>
    <xf numFmtId="0" fontId="8" fillId="33" borderId="55" xfId="62" applyFont="1" applyFill="1" applyBorder="1">
      <alignment vertical="center"/>
      <protection/>
    </xf>
    <xf numFmtId="176" fontId="6" fillId="33" borderId="21" xfId="62" applyNumberFormat="1" applyFont="1" applyFill="1" applyBorder="1">
      <alignment vertical="center"/>
      <protection/>
    </xf>
    <xf numFmtId="177" fontId="57" fillId="33" borderId="20" xfId="62" applyNumberFormat="1" applyFont="1" applyFill="1" applyBorder="1">
      <alignment vertical="center"/>
      <protection/>
    </xf>
    <xf numFmtId="0" fontId="15" fillId="0" borderId="20" xfId="62" applyFont="1" applyBorder="1">
      <alignment vertical="center"/>
      <protection/>
    </xf>
    <xf numFmtId="0" fontId="5" fillId="33" borderId="10" xfId="62" applyFont="1" applyFill="1" applyBorder="1">
      <alignment vertical="center"/>
      <protection/>
    </xf>
    <xf numFmtId="0" fontId="17" fillId="33" borderId="0" xfId="62" applyFont="1" applyFill="1">
      <alignment vertical="center"/>
      <protection/>
    </xf>
    <xf numFmtId="0" fontId="5" fillId="33" borderId="60" xfId="62" applyFont="1" applyFill="1" applyBorder="1">
      <alignment vertical="center"/>
      <protection/>
    </xf>
    <xf numFmtId="0" fontId="5" fillId="33" borderId="61" xfId="62" applyFont="1" applyFill="1" applyBorder="1">
      <alignment vertical="center"/>
      <protection/>
    </xf>
    <xf numFmtId="0" fontId="9" fillId="33" borderId="60" xfId="62" applyFont="1" applyFill="1" applyBorder="1" applyAlignment="1">
      <alignment horizontal="center" vertical="center"/>
      <protection/>
    </xf>
    <xf numFmtId="0" fontId="9" fillId="33" borderId="60" xfId="62" applyFont="1" applyFill="1" applyBorder="1" applyAlignment="1">
      <alignment horizontal="right" vertical="center"/>
      <protection/>
    </xf>
    <xf numFmtId="0" fontId="57" fillId="33" borderId="10" xfId="62" applyFont="1" applyFill="1" applyBorder="1">
      <alignment vertical="center"/>
      <protection/>
    </xf>
    <xf numFmtId="0" fontId="8" fillId="33" borderId="0" xfId="62" applyFont="1" applyFill="1" applyBorder="1">
      <alignment vertical="center"/>
      <protection/>
    </xf>
    <xf numFmtId="0" fontId="8" fillId="33" borderId="41" xfId="62" applyFont="1" applyFill="1" applyBorder="1" applyAlignment="1">
      <alignment horizontal="center" vertical="center"/>
      <protection/>
    </xf>
    <xf numFmtId="0" fontId="57" fillId="33" borderId="0" xfId="62" applyNumberFormat="1" applyFont="1" applyFill="1" applyBorder="1">
      <alignment vertical="center"/>
      <protection/>
    </xf>
    <xf numFmtId="176" fontId="57" fillId="33" borderId="0" xfId="62" applyNumberFormat="1" applyFont="1" applyFill="1" applyBorder="1" applyAlignment="1">
      <alignment vertical="center" wrapText="1"/>
      <protection/>
    </xf>
    <xf numFmtId="0" fontId="18" fillId="33" borderId="10" xfId="64" applyFont="1" applyFill="1" applyBorder="1">
      <alignment vertical="center"/>
      <protection/>
    </xf>
    <xf numFmtId="0" fontId="18" fillId="33" borderId="42" xfId="64" applyFont="1" applyFill="1" applyBorder="1">
      <alignment vertical="center"/>
      <protection/>
    </xf>
    <xf numFmtId="0" fontId="18" fillId="33" borderId="0" xfId="64" applyFont="1" applyFill="1" applyBorder="1">
      <alignment vertical="center"/>
      <protection/>
    </xf>
    <xf numFmtId="0" fontId="18" fillId="33" borderId="41" xfId="64" applyFont="1" applyFill="1" applyBorder="1">
      <alignment vertical="center"/>
      <protection/>
    </xf>
    <xf numFmtId="0" fontId="8" fillId="0" borderId="20" xfId="62" applyFont="1" applyBorder="1" applyAlignment="1">
      <alignment horizontal="center" vertical="center"/>
      <protection/>
    </xf>
    <xf numFmtId="0" fontId="13" fillId="33" borderId="10" xfId="64" applyFont="1" applyFill="1" applyBorder="1" applyAlignment="1">
      <alignment horizontal="right" vertical="center"/>
      <protection/>
    </xf>
    <xf numFmtId="0" fontId="13" fillId="33" borderId="42" xfId="64" applyFont="1" applyFill="1" applyBorder="1">
      <alignment vertical="center"/>
      <protection/>
    </xf>
    <xf numFmtId="176" fontId="57" fillId="0" borderId="18" xfId="62" applyNumberFormat="1" applyFont="1" applyBorder="1">
      <alignment vertical="center"/>
      <protection/>
    </xf>
    <xf numFmtId="182" fontId="57" fillId="0" borderId="0" xfId="62" applyNumberFormat="1" applyFont="1" applyBorder="1">
      <alignment vertical="center"/>
      <protection/>
    </xf>
    <xf numFmtId="0" fontId="13" fillId="33" borderId="0" xfId="64" applyFont="1" applyFill="1" applyBorder="1" applyAlignment="1">
      <alignment horizontal="right" vertical="center"/>
      <protection/>
    </xf>
    <xf numFmtId="0" fontId="13" fillId="33" borderId="41" xfId="64" applyFont="1" applyFill="1" applyBorder="1">
      <alignment vertical="center"/>
      <protection/>
    </xf>
    <xf numFmtId="0" fontId="13" fillId="33" borderId="41" xfId="64" applyFont="1" applyFill="1" applyBorder="1" applyAlignment="1">
      <alignment vertical="center" wrapText="1"/>
      <protection/>
    </xf>
    <xf numFmtId="0" fontId="8" fillId="33" borderId="41" xfId="64" applyFont="1" applyFill="1" applyBorder="1" applyAlignment="1">
      <alignment vertical="center"/>
      <protection/>
    </xf>
    <xf numFmtId="0" fontId="13" fillId="33" borderId="57" xfId="64" applyFont="1" applyFill="1" applyBorder="1">
      <alignment vertical="center"/>
      <protection/>
    </xf>
    <xf numFmtId="0" fontId="13" fillId="33" borderId="62" xfId="64" applyFont="1" applyFill="1" applyBorder="1">
      <alignment vertical="center"/>
      <protection/>
    </xf>
    <xf numFmtId="176" fontId="57" fillId="0" borderId="58" xfId="62" applyNumberFormat="1" applyFont="1" applyBorder="1">
      <alignment vertical="center"/>
      <protection/>
    </xf>
    <xf numFmtId="0" fontId="57" fillId="0" borderId="57" xfId="62" applyFont="1" applyBorder="1">
      <alignment vertical="center"/>
      <protection/>
    </xf>
    <xf numFmtId="0" fontId="19" fillId="33" borderId="0" xfId="62" applyFont="1" applyFill="1">
      <alignment vertical="center"/>
      <protection/>
    </xf>
    <xf numFmtId="0" fontId="19" fillId="0" borderId="0" xfId="62" applyFont="1">
      <alignment vertical="center"/>
      <protection/>
    </xf>
    <xf numFmtId="0" fontId="19" fillId="33" borderId="57" xfId="62" applyFont="1" applyFill="1" applyBorder="1">
      <alignment vertical="center"/>
      <protection/>
    </xf>
    <xf numFmtId="0" fontId="8" fillId="33" borderId="62" xfId="62" applyFont="1" applyFill="1" applyBorder="1" applyAlignment="1">
      <alignment vertical="center" wrapText="1"/>
      <protection/>
    </xf>
    <xf numFmtId="0" fontId="8" fillId="0" borderId="22" xfId="62" applyFont="1" applyBorder="1" applyAlignment="1">
      <alignment horizontal="center" vertical="center"/>
      <protection/>
    </xf>
    <xf numFmtId="0" fontId="8" fillId="0" borderId="32" xfId="62" applyFont="1" applyBorder="1" applyAlignment="1">
      <alignment horizontal="center" vertical="center"/>
      <protection/>
    </xf>
    <xf numFmtId="0" fontId="60" fillId="33" borderId="18" xfId="62" applyFont="1" applyFill="1" applyBorder="1">
      <alignment vertical="center"/>
      <protection/>
    </xf>
    <xf numFmtId="177" fontId="60" fillId="33" borderId="19" xfId="62" applyNumberFormat="1" applyFont="1" applyFill="1" applyBorder="1">
      <alignment vertical="center"/>
      <protection/>
    </xf>
    <xf numFmtId="0" fontId="60" fillId="33" borderId="0" xfId="62" applyFont="1" applyFill="1" applyBorder="1">
      <alignment vertical="center"/>
      <protection/>
    </xf>
    <xf numFmtId="177" fontId="60" fillId="33" borderId="0" xfId="62" applyNumberFormat="1" applyFont="1" applyFill="1" applyBorder="1">
      <alignment vertical="center"/>
      <protection/>
    </xf>
    <xf numFmtId="0" fontId="60" fillId="33" borderId="30" xfId="62" applyFont="1" applyFill="1" applyBorder="1">
      <alignment vertical="center"/>
      <protection/>
    </xf>
    <xf numFmtId="0" fontId="60" fillId="33" borderId="19" xfId="62" applyFont="1" applyFill="1" applyBorder="1">
      <alignment vertical="center"/>
      <protection/>
    </xf>
    <xf numFmtId="0" fontId="16" fillId="33" borderId="57" xfId="62" applyFont="1" applyFill="1" applyBorder="1" applyAlignment="1">
      <alignment horizontal="right" vertical="center"/>
      <protection/>
    </xf>
    <xf numFmtId="0" fontId="8" fillId="33" borderId="62" xfId="62" applyFont="1" applyFill="1" applyBorder="1">
      <alignment vertical="center"/>
      <protection/>
    </xf>
    <xf numFmtId="3" fontId="60" fillId="33" borderId="58" xfId="62" applyNumberFormat="1" applyFont="1" applyFill="1" applyBorder="1">
      <alignment vertical="center"/>
      <protection/>
    </xf>
    <xf numFmtId="0" fontId="60" fillId="33" borderId="63" xfId="62" applyFont="1" applyFill="1" applyBorder="1">
      <alignment vertical="center"/>
      <protection/>
    </xf>
    <xf numFmtId="3" fontId="60" fillId="33" borderId="57" xfId="62" applyNumberFormat="1" applyFont="1" applyFill="1" applyBorder="1">
      <alignment vertical="center"/>
      <protection/>
    </xf>
    <xf numFmtId="0" fontId="60" fillId="33" borderId="57" xfId="62" applyFont="1" applyFill="1" applyBorder="1">
      <alignment vertical="center"/>
      <protection/>
    </xf>
    <xf numFmtId="3" fontId="60" fillId="33" borderId="64" xfId="62" applyNumberFormat="1" applyFont="1" applyFill="1" applyBorder="1">
      <alignment vertical="center"/>
      <protection/>
    </xf>
    <xf numFmtId="0" fontId="61" fillId="33" borderId="0" xfId="62" applyFont="1" applyFill="1">
      <alignment vertical="center"/>
      <protection/>
    </xf>
    <xf numFmtId="0" fontId="62" fillId="33" borderId="0" xfId="62" applyFont="1" applyFill="1">
      <alignment vertical="center"/>
      <protection/>
    </xf>
    <xf numFmtId="0" fontId="8" fillId="33" borderId="37" xfId="62" applyFont="1" applyFill="1" applyBorder="1">
      <alignment vertical="center"/>
      <protection/>
    </xf>
    <xf numFmtId="0" fontId="8" fillId="33" borderId="46" xfId="62" applyFont="1" applyFill="1" applyBorder="1" applyAlignment="1">
      <alignment horizontal="center" vertical="center"/>
      <protection/>
    </xf>
    <xf numFmtId="181" fontId="57" fillId="33" borderId="37" xfId="62" applyNumberFormat="1" applyFont="1" applyFill="1" applyBorder="1">
      <alignment vertical="center"/>
      <protection/>
    </xf>
    <xf numFmtId="0" fontId="57" fillId="33" borderId="37" xfId="62" applyFont="1" applyFill="1" applyBorder="1">
      <alignment vertical="center"/>
      <protection/>
    </xf>
    <xf numFmtId="0" fontId="63" fillId="33" borderId="0" xfId="64" applyFont="1" applyFill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18" fillId="0" borderId="10" xfId="61" applyFont="1" applyBorder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18" fillId="0" borderId="0" xfId="61" applyFont="1" applyBorder="1">
      <alignment vertical="center"/>
      <protection/>
    </xf>
    <xf numFmtId="0" fontId="18" fillId="0" borderId="20" xfId="61" applyFont="1" applyBorder="1">
      <alignment vertical="center"/>
      <protection/>
    </xf>
    <xf numFmtId="0" fontId="10" fillId="0" borderId="47" xfId="61" applyFont="1" applyBorder="1" applyAlignment="1">
      <alignment horizontal="center" vertical="center" wrapText="1"/>
      <protection/>
    </xf>
    <xf numFmtId="0" fontId="10" fillId="0" borderId="21" xfId="61" applyFont="1" applyBorder="1" applyAlignment="1">
      <alignment horizontal="center" vertical="center" wrapText="1"/>
      <protection/>
    </xf>
    <xf numFmtId="0" fontId="13" fillId="0" borderId="0" xfId="61" applyFont="1" applyBorder="1" applyAlignment="1">
      <alignment horizontal="center" vertical="center" wrapText="1"/>
      <protection/>
    </xf>
    <xf numFmtId="0" fontId="0" fillId="0" borderId="0" xfId="61" applyBorder="1" applyAlignment="1">
      <alignment horizontal="center" vertical="center"/>
      <protection/>
    </xf>
    <xf numFmtId="176" fontId="0" fillId="0" borderId="56" xfId="61" applyNumberFormat="1" applyBorder="1">
      <alignment vertical="center"/>
      <protection/>
    </xf>
    <xf numFmtId="183" fontId="0" fillId="0" borderId="65" xfId="61" applyNumberFormat="1" applyBorder="1">
      <alignment vertical="center"/>
      <protection/>
    </xf>
    <xf numFmtId="183" fontId="0" fillId="0" borderId="59" xfId="61" applyNumberFormat="1" applyBorder="1">
      <alignment vertical="center"/>
      <protection/>
    </xf>
    <xf numFmtId="183" fontId="0" fillId="0" borderId="0" xfId="61" applyNumberFormat="1">
      <alignment vertical="center"/>
      <protection/>
    </xf>
    <xf numFmtId="0" fontId="0" fillId="0" borderId="0" xfId="61" applyFont="1" applyBorder="1">
      <alignment vertical="center"/>
      <protection/>
    </xf>
    <xf numFmtId="176" fontId="0" fillId="0" borderId="28" xfId="61" applyNumberFormat="1" applyBorder="1">
      <alignment vertical="center"/>
      <protection/>
    </xf>
    <xf numFmtId="183" fontId="0" fillId="0" borderId="66" xfId="61" applyNumberFormat="1" applyBorder="1">
      <alignment vertical="center"/>
      <protection/>
    </xf>
    <xf numFmtId="183" fontId="0" fillId="0" borderId="18" xfId="61" applyNumberFormat="1" applyBorder="1">
      <alignment vertical="center"/>
      <protection/>
    </xf>
    <xf numFmtId="0" fontId="0" fillId="0" borderId="20" xfId="61" applyFont="1" applyBorder="1">
      <alignment vertical="center"/>
      <protection/>
    </xf>
    <xf numFmtId="176" fontId="0" fillId="0" borderId="31" xfId="61" applyNumberFormat="1" applyBorder="1">
      <alignment vertical="center"/>
      <protection/>
    </xf>
    <xf numFmtId="183" fontId="0" fillId="0" borderId="47" xfId="61" applyNumberFormat="1" applyBorder="1">
      <alignment vertical="center"/>
      <protection/>
    </xf>
    <xf numFmtId="183" fontId="0" fillId="0" borderId="21" xfId="61" applyNumberFormat="1" applyBorder="1">
      <alignment vertical="center"/>
      <protection/>
    </xf>
    <xf numFmtId="0" fontId="0" fillId="0" borderId="10" xfId="61" applyBorder="1">
      <alignment vertical="center"/>
      <protection/>
    </xf>
    <xf numFmtId="0" fontId="13" fillId="0" borderId="47" xfId="61" applyFont="1" applyBorder="1" applyAlignment="1">
      <alignment horizontal="center" vertical="center"/>
      <protection/>
    </xf>
    <xf numFmtId="176" fontId="0" fillId="0" borderId="65" xfId="61" applyNumberFormat="1" applyBorder="1">
      <alignment vertical="center"/>
      <protection/>
    </xf>
    <xf numFmtId="183" fontId="0" fillId="0" borderId="42" xfId="61" applyNumberFormat="1" applyBorder="1">
      <alignment vertical="center"/>
      <protection/>
    </xf>
    <xf numFmtId="183" fontId="0" fillId="0" borderId="10" xfId="61" applyNumberFormat="1" applyBorder="1">
      <alignment vertical="center"/>
      <protection/>
    </xf>
    <xf numFmtId="177" fontId="0" fillId="0" borderId="0" xfId="61" applyNumberFormat="1">
      <alignment vertical="center"/>
      <protection/>
    </xf>
    <xf numFmtId="176" fontId="0" fillId="0" borderId="66" xfId="61" applyNumberFormat="1" applyBorder="1">
      <alignment vertical="center"/>
      <protection/>
    </xf>
    <xf numFmtId="183" fontId="0" fillId="0" borderId="41" xfId="61" applyNumberFormat="1" applyBorder="1">
      <alignment vertical="center"/>
      <protection/>
    </xf>
    <xf numFmtId="183" fontId="0" fillId="0" borderId="0" xfId="61" applyNumberFormat="1" applyBorder="1">
      <alignment vertical="center"/>
      <protection/>
    </xf>
    <xf numFmtId="183" fontId="0" fillId="0" borderId="41" xfId="61" applyNumberFormat="1" applyFill="1" applyBorder="1">
      <alignment vertical="center"/>
      <protection/>
    </xf>
    <xf numFmtId="183" fontId="0" fillId="0" borderId="0" xfId="61" applyNumberFormat="1" applyFill="1" applyBorder="1">
      <alignment vertical="center"/>
      <protection/>
    </xf>
    <xf numFmtId="176" fontId="0" fillId="0" borderId="47" xfId="61" applyNumberFormat="1" applyBorder="1">
      <alignment vertical="center"/>
      <protection/>
    </xf>
    <xf numFmtId="183" fontId="0" fillId="0" borderId="55" xfId="61" applyNumberFormat="1" applyFill="1" applyBorder="1">
      <alignment vertical="center"/>
      <protection/>
    </xf>
    <xf numFmtId="183" fontId="0" fillId="0" borderId="20" xfId="61" applyNumberFormat="1" applyFill="1" applyBorder="1">
      <alignment vertical="center"/>
      <protection/>
    </xf>
    <xf numFmtId="0" fontId="13" fillId="0" borderId="41" xfId="61" applyFont="1" applyBorder="1" applyAlignment="1">
      <alignment vertical="center" wrapText="1"/>
      <protection/>
    </xf>
    <xf numFmtId="0" fontId="0" fillId="0" borderId="20" xfId="61" applyBorder="1">
      <alignment vertical="center"/>
      <protection/>
    </xf>
    <xf numFmtId="0" fontId="10" fillId="0" borderId="67" xfId="61" applyFont="1" applyBorder="1" applyAlignment="1">
      <alignment vertical="center" wrapText="1"/>
      <protection/>
    </xf>
    <xf numFmtId="0" fontId="18" fillId="0" borderId="41" xfId="61" applyFont="1" applyBorder="1">
      <alignment vertical="center"/>
      <protection/>
    </xf>
    <xf numFmtId="184" fontId="21" fillId="0" borderId="68" xfId="61" applyNumberFormat="1" applyFont="1" applyBorder="1">
      <alignment vertical="center"/>
      <protection/>
    </xf>
    <xf numFmtId="0" fontId="21" fillId="0" borderId="68" xfId="61" applyFont="1" applyBorder="1">
      <alignment vertical="center"/>
      <protection/>
    </xf>
    <xf numFmtId="0" fontId="0" fillId="0" borderId="68" xfId="61" applyBorder="1">
      <alignment vertical="center"/>
      <protection/>
    </xf>
    <xf numFmtId="0" fontId="18" fillId="0" borderId="41" xfId="61" applyFont="1" applyFill="1" applyBorder="1">
      <alignment vertical="center"/>
      <protection/>
    </xf>
    <xf numFmtId="0" fontId="18" fillId="0" borderId="41" xfId="61" applyFont="1" applyFill="1" applyBorder="1" applyAlignment="1">
      <alignment vertical="center"/>
      <protection/>
    </xf>
    <xf numFmtId="0" fontId="18" fillId="0" borderId="55" xfId="61" applyFont="1" applyBorder="1">
      <alignment vertical="center"/>
      <protection/>
    </xf>
    <xf numFmtId="184" fontId="21" fillId="0" borderId="69" xfId="61" applyNumberFormat="1" applyFont="1" applyBorder="1">
      <alignment vertical="center"/>
      <protection/>
    </xf>
    <xf numFmtId="183" fontId="0" fillId="0" borderId="55" xfId="61" applyNumberFormat="1" applyBorder="1">
      <alignment vertical="center"/>
      <protection/>
    </xf>
    <xf numFmtId="0" fontId="10" fillId="0" borderId="65" xfId="61" applyFont="1" applyBorder="1" applyAlignment="1">
      <alignment vertical="center" wrapText="1"/>
      <protection/>
    </xf>
    <xf numFmtId="0" fontId="18" fillId="0" borderId="42" xfId="61" applyFont="1" applyBorder="1">
      <alignment vertical="center"/>
      <protection/>
    </xf>
    <xf numFmtId="0" fontId="18" fillId="0" borderId="65" xfId="61" applyFont="1" applyBorder="1">
      <alignment vertical="center"/>
      <protection/>
    </xf>
    <xf numFmtId="184" fontId="21" fillId="0" borderId="70" xfId="61" applyNumberFormat="1" applyFont="1" applyBorder="1">
      <alignment vertical="center"/>
      <protection/>
    </xf>
    <xf numFmtId="184" fontId="0" fillId="0" borderId="0" xfId="61" applyNumberFormat="1">
      <alignment vertical="center"/>
      <protection/>
    </xf>
    <xf numFmtId="0" fontId="3" fillId="0" borderId="0" xfId="61" applyFont="1" applyAlignment="1">
      <alignment horizontal="left" vertical="center"/>
      <protection/>
    </xf>
    <xf numFmtId="0" fontId="48" fillId="0" borderId="0" xfId="61" applyFont="1" applyAlignment="1">
      <alignment horizontal="left" vertical="center"/>
      <protection/>
    </xf>
    <xf numFmtId="0" fontId="7" fillId="0" borderId="0" xfId="61" applyFont="1">
      <alignment vertical="center"/>
      <protection/>
    </xf>
    <xf numFmtId="0" fontId="48" fillId="0" borderId="0" xfId="61" applyFont="1">
      <alignment vertical="center"/>
      <protection/>
    </xf>
    <xf numFmtId="0" fontId="0" fillId="0" borderId="42" xfId="61" applyBorder="1">
      <alignment vertical="center"/>
      <protection/>
    </xf>
    <xf numFmtId="176" fontId="0" fillId="0" borderId="71" xfId="61" applyNumberFormat="1" applyFill="1" applyBorder="1">
      <alignment vertical="center"/>
      <protection/>
    </xf>
    <xf numFmtId="177" fontId="21" fillId="0" borderId="70" xfId="61" applyNumberFormat="1" applyFont="1" applyFill="1" applyBorder="1">
      <alignment vertical="center"/>
      <protection/>
    </xf>
    <xf numFmtId="177" fontId="0" fillId="0" borderId="42" xfId="61" applyNumberFormat="1" applyFill="1" applyBorder="1">
      <alignment vertical="center"/>
      <protection/>
    </xf>
    <xf numFmtId="176" fontId="0" fillId="0" borderId="56" xfId="61" applyNumberFormat="1" applyFill="1" applyBorder="1">
      <alignment vertical="center"/>
      <protection/>
    </xf>
    <xf numFmtId="177" fontId="20" fillId="0" borderId="70" xfId="61" applyNumberFormat="1" applyFont="1" applyFill="1" applyBorder="1">
      <alignment vertical="center"/>
      <protection/>
    </xf>
    <xf numFmtId="177" fontId="0" fillId="0" borderId="10" xfId="61" applyNumberFormat="1" applyFill="1" applyBorder="1">
      <alignment vertical="center"/>
      <protection/>
    </xf>
    <xf numFmtId="176" fontId="0" fillId="0" borderId="19" xfId="61" applyNumberFormat="1" applyFill="1" applyBorder="1">
      <alignment vertical="center"/>
      <protection/>
    </xf>
    <xf numFmtId="177" fontId="21" fillId="0" borderId="68" xfId="61" applyNumberFormat="1" applyFont="1" applyFill="1" applyBorder="1">
      <alignment vertical="center"/>
      <protection/>
    </xf>
    <xf numFmtId="177" fontId="0" fillId="0" borderId="41" xfId="61" applyNumberFormat="1" applyFill="1" applyBorder="1">
      <alignment vertical="center"/>
      <protection/>
    </xf>
    <xf numFmtId="176" fontId="0" fillId="0" borderId="28" xfId="61" applyNumberFormat="1" applyFill="1" applyBorder="1">
      <alignment vertical="center"/>
      <protection/>
    </xf>
    <xf numFmtId="177" fontId="20" fillId="0" borderId="68" xfId="61" applyNumberFormat="1" applyFont="1" applyFill="1" applyBorder="1">
      <alignment vertical="center"/>
      <protection/>
    </xf>
    <xf numFmtId="177" fontId="0" fillId="0" borderId="0" xfId="61" applyNumberFormat="1" applyFill="1" applyBorder="1">
      <alignment vertical="center"/>
      <protection/>
    </xf>
    <xf numFmtId="176" fontId="0" fillId="0" borderId="22" xfId="61" applyNumberFormat="1" applyFill="1" applyBorder="1">
      <alignment vertical="center"/>
      <protection/>
    </xf>
    <xf numFmtId="177" fontId="21" fillId="0" borderId="69" xfId="61" applyNumberFormat="1" applyFont="1" applyFill="1" applyBorder="1">
      <alignment vertical="center"/>
      <protection/>
    </xf>
    <xf numFmtId="177" fontId="0" fillId="0" borderId="55" xfId="61" applyNumberFormat="1" applyFill="1" applyBorder="1">
      <alignment vertical="center"/>
      <protection/>
    </xf>
    <xf numFmtId="176" fontId="0" fillId="0" borderId="31" xfId="61" applyNumberFormat="1" applyFill="1" applyBorder="1">
      <alignment vertical="center"/>
      <protection/>
    </xf>
    <xf numFmtId="177" fontId="20" fillId="0" borderId="69" xfId="61" applyNumberFormat="1" applyFont="1" applyFill="1" applyBorder="1">
      <alignment vertical="center"/>
      <protection/>
    </xf>
    <xf numFmtId="177" fontId="0" fillId="0" borderId="20" xfId="61" applyNumberFormat="1" applyFill="1" applyBorder="1">
      <alignment vertical="center"/>
      <protection/>
    </xf>
    <xf numFmtId="0" fontId="18" fillId="33" borderId="62" xfId="62" applyFont="1" applyFill="1" applyBorder="1">
      <alignment vertical="center"/>
      <protection/>
    </xf>
    <xf numFmtId="0" fontId="18" fillId="33" borderId="41" xfId="62" applyFont="1" applyFill="1" applyBorder="1">
      <alignment vertical="center"/>
      <protection/>
    </xf>
    <xf numFmtId="0" fontId="10" fillId="33" borderId="58" xfId="62" applyFont="1" applyFill="1" applyBorder="1" applyAlignment="1">
      <alignment horizontal="center" vertical="center" wrapText="1"/>
      <protection/>
    </xf>
    <xf numFmtId="0" fontId="10" fillId="33" borderId="62" xfId="62" applyFont="1" applyFill="1" applyBorder="1" applyAlignment="1">
      <alignment horizontal="center" vertical="center" wrapText="1"/>
      <protection/>
    </xf>
    <xf numFmtId="0" fontId="10" fillId="33" borderId="57" xfId="62" applyFont="1" applyFill="1" applyBorder="1" applyAlignment="1">
      <alignment horizontal="center" vertical="center" wrapText="1"/>
      <protection/>
    </xf>
    <xf numFmtId="0" fontId="13" fillId="33" borderId="41" xfId="62" applyFont="1" applyFill="1" applyBorder="1">
      <alignment vertical="center"/>
      <protection/>
    </xf>
    <xf numFmtId="185" fontId="57" fillId="33" borderId="18" xfId="62" applyNumberFormat="1" applyFont="1" applyFill="1" applyBorder="1">
      <alignment vertical="center"/>
      <protection/>
    </xf>
    <xf numFmtId="177" fontId="57" fillId="33" borderId="41" xfId="62" applyNumberFormat="1" applyFont="1" applyFill="1" applyBorder="1">
      <alignment vertical="center"/>
      <protection/>
    </xf>
    <xf numFmtId="0" fontId="13" fillId="33" borderId="55" xfId="62" applyFont="1" applyFill="1" applyBorder="1">
      <alignment vertical="center"/>
      <protection/>
    </xf>
    <xf numFmtId="185" fontId="57" fillId="33" borderId="21" xfId="62" applyNumberFormat="1" applyFont="1" applyFill="1" applyBorder="1">
      <alignment vertical="center"/>
      <protection/>
    </xf>
    <xf numFmtId="177" fontId="57" fillId="33" borderId="55" xfId="62" applyNumberFormat="1" applyFont="1" applyFill="1" applyBorder="1">
      <alignment vertical="center"/>
      <protection/>
    </xf>
    <xf numFmtId="0" fontId="0" fillId="0" borderId="58" xfId="61" applyBorder="1" applyAlignment="1">
      <alignment horizontal="center" vertical="center"/>
      <protection/>
    </xf>
    <xf numFmtId="0" fontId="0" fillId="0" borderId="62" xfId="61" applyBorder="1" applyAlignment="1">
      <alignment horizontal="center" vertical="center"/>
      <protection/>
    </xf>
    <xf numFmtId="0" fontId="0" fillId="0" borderId="57" xfId="61" applyBorder="1" applyAlignment="1">
      <alignment horizontal="center" vertical="center"/>
      <protection/>
    </xf>
    <xf numFmtId="185" fontId="0" fillId="0" borderId="18" xfId="61" applyNumberFormat="1" applyBorder="1">
      <alignment vertical="center"/>
      <protection/>
    </xf>
    <xf numFmtId="186" fontId="0" fillId="0" borderId="41" xfId="61" applyNumberFormat="1" applyBorder="1">
      <alignment vertical="center"/>
      <protection/>
    </xf>
    <xf numFmtId="185" fontId="0" fillId="0" borderId="0" xfId="61" applyNumberFormat="1" applyBorder="1">
      <alignment vertical="center"/>
      <protection/>
    </xf>
    <xf numFmtId="186" fontId="0" fillId="0" borderId="0" xfId="61" applyNumberFormat="1" applyBorder="1">
      <alignment vertical="center"/>
      <protection/>
    </xf>
    <xf numFmtId="0" fontId="55" fillId="0" borderId="20" xfId="61" applyFont="1" applyBorder="1">
      <alignment vertical="center"/>
      <protection/>
    </xf>
    <xf numFmtId="185" fontId="0" fillId="0" borderId="21" xfId="61" applyNumberFormat="1" applyBorder="1">
      <alignment vertical="center"/>
      <protection/>
    </xf>
    <xf numFmtId="186" fontId="0" fillId="0" borderId="55" xfId="61" applyNumberFormat="1" applyBorder="1">
      <alignment vertical="center"/>
      <protection/>
    </xf>
    <xf numFmtId="185" fontId="0" fillId="0" borderId="20" xfId="61" applyNumberFormat="1" applyBorder="1">
      <alignment vertical="center"/>
      <protection/>
    </xf>
    <xf numFmtId="186" fontId="0" fillId="0" borderId="20" xfId="61" applyNumberFormat="1" applyBorder="1">
      <alignment vertical="center"/>
      <protection/>
    </xf>
    <xf numFmtId="186" fontId="0" fillId="0" borderId="0" xfId="61" applyNumberFormat="1">
      <alignment vertical="center"/>
      <protection/>
    </xf>
    <xf numFmtId="0" fontId="63" fillId="33" borderId="0" xfId="62" applyFont="1" applyFill="1">
      <alignment vertical="center"/>
      <protection/>
    </xf>
    <xf numFmtId="0" fontId="48" fillId="0" borderId="0" xfId="61" applyFont="1" applyBorder="1">
      <alignment vertical="center"/>
      <protection/>
    </xf>
    <xf numFmtId="176" fontId="0" fillId="0" borderId="0" xfId="61" applyNumberFormat="1" applyBorder="1">
      <alignment vertical="center"/>
      <protection/>
    </xf>
    <xf numFmtId="184" fontId="21" fillId="0" borderId="0" xfId="61" applyNumberFormat="1" applyFont="1" applyBorder="1">
      <alignment vertical="center"/>
      <protection/>
    </xf>
    <xf numFmtId="0" fontId="21" fillId="0" borderId="0" xfId="61" applyFont="1" applyBorder="1">
      <alignment vertical="center"/>
      <protection/>
    </xf>
    <xf numFmtId="0" fontId="53" fillId="0" borderId="58" xfId="61" applyFont="1" applyBorder="1" applyAlignment="1">
      <alignment horizontal="center" vertical="center"/>
      <protection/>
    </xf>
    <xf numFmtId="0" fontId="53" fillId="0" borderId="57" xfId="61" applyFont="1" applyBorder="1" applyAlignment="1">
      <alignment horizontal="center" vertical="center"/>
      <protection/>
    </xf>
    <xf numFmtId="0" fontId="5" fillId="0" borderId="58" xfId="61" applyFont="1" applyBorder="1" applyAlignment="1">
      <alignment horizontal="center" vertical="center"/>
      <protection/>
    </xf>
    <xf numFmtId="0" fontId="5" fillId="0" borderId="63" xfId="61" applyFont="1" applyBorder="1" applyAlignment="1">
      <alignment horizontal="center" vertical="center"/>
      <protection/>
    </xf>
    <xf numFmtId="0" fontId="5" fillId="0" borderId="57" xfId="61" applyFont="1" applyBorder="1" applyAlignment="1">
      <alignment horizontal="center" vertical="center"/>
      <protection/>
    </xf>
    <xf numFmtId="0" fontId="55" fillId="0" borderId="72" xfId="61" applyFont="1" applyBorder="1" applyAlignment="1">
      <alignment horizontal="center" vertical="center"/>
      <protection/>
    </xf>
    <xf numFmtId="49" fontId="8" fillId="0" borderId="73" xfId="62" applyNumberFormat="1" applyFont="1" applyBorder="1" applyAlignment="1">
      <alignment horizontal="center" vertical="center" wrapText="1"/>
      <protection/>
    </xf>
    <xf numFmtId="49" fontId="8" fillId="0" borderId="74" xfId="62" applyNumberFormat="1" applyFont="1" applyBorder="1" applyAlignment="1">
      <alignment horizontal="center" vertical="center" wrapText="1"/>
      <protection/>
    </xf>
    <xf numFmtId="0" fontId="8" fillId="0" borderId="56" xfId="62" applyFont="1" applyBorder="1" applyAlignment="1">
      <alignment horizontal="center" vertical="center" wrapText="1"/>
      <protection/>
    </xf>
    <xf numFmtId="0" fontId="6" fillId="0" borderId="27" xfId="62" applyBorder="1" applyAlignment="1">
      <alignment horizontal="center" vertical="center" wrapText="1"/>
      <protection/>
    </xf>
    <xf numFmtId="0" fontId="8" fillId="0" borderId="73" xfId="62" applyFont="1" applyBorder="1" applyAlignment="1">
      <alignment horizontal="center" vertical="center" wrapText="1"/>
      <protection/>
    </xf>
    <xf numFmtId="0" fontId="8" fillId="0" borderId="74" xfId="62" applyFont="1" applyBorder="1" applyAlignment="1">
      <alignment horizontal="center" vertical="center" wrapText="1"/>
      <protection/>
    </xf>
    <xf numFmtId="0" fontId="8" fillId="0" borderId="75" xfId="62" applyFont="1" applyBorder="1" applyAlignment="1">
      <alignment horizontal="center" vertical="center"/>
      <protection/>
    </xf>
    <xf numFmtId="0" fontId="8" fillId="0" borderId="60" xfId="62" applyFont="1" applyBorder="1" applyAlignment="1">
      <alignment horizontal="center" vertical="center"/>
      <protection/>
    </xf>
    <xf numFmtId="0" fontId="8" fillId="0" borderId="58" xfId="62" applyFont="1" applyBorder="1" applyAlignment="1">
      <alignment horizontal="center" vertical="center"/>
      <protection/>
    </xf>
    <xf numFmtId="0" fontId="8" fillId="0" borderId="57" xfId="62" applyFont="1" applyBorder="1" applyAlignment="1">
      <alignment horizontal="center" vertical="center"/>
      <protection/>
    </xf>
    <xf numFmtId="0" fontId="8" fillId="0" borderId="62" xfId="62" applyFont="1" applyBorder="1" applyAlignment="1">
      <alignment horizontal="center" vertical="center"/>
      <protection/>
    </xf>
    <xf numFmtId="0" fontId="8" fillId="0" borderId="76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vertical="center" wrapText="1"/>
      <protection/>
    </xf>
    <xf numFmtId="0" fontId="9" fillId="0" borderId="43" xfId="62" applyFont="1" applyBorder="1" applyAlignment="1">
      <alignment vertical="center" wrapText="1"/>
      <protection/>
    </xf>
    <xf numFmtId="0" fontId="5" fillId="33" borderId="58" xfId="62" applyFont="1" applyFill="1" applyBorder="1" applyAlignment="1">
      <alignment horizontal="center" vertical="center"/>
      <protection/>
    </xf>
    <xf numFmtId="0" fontId="5" fillId="33" borderId="57" xfId="62" applyFont="1" applyFill="1" applyBorder="1" applyAlignment="1">
      <alignment horizontal="center" vertical="center"/>
      <protection/>
    </xf>
    <xf numFmtId="0" fontId="9" fillId="33" borderId="60" xfId="62" applyFont="1" applyFill="1" applyBorder="1" applyAlignment="1">
      <alignment horizontal="center" vertical="center" wrapText="1"/>
      <protection/>
    </xf>
    <xf numFmtId="0" fontId="9" fillId="0" borderId="58" xfId="62" applyFont="1" applyBorder="1" applyAlignment="1">
      <alignment horizontal="center" vertical="center"/>
      <protection/>
    </xf>
    <xf numFmtId="0" fontId="9" fillId="0" borderId="57" xfId="62" applyFont="1" applyBorder="1" applyAlignment="1">
      <alignment horizontal="center" vertical="center"/>
      <protection/>
    </xf>
    <xf numFmtId="0" fontId="9" fillId="33" borderId="58" xfId="62" applyFont="1" applyFill="1" applyBorder="1" applyAlignment="1">
      <alignment horizontal="center" vertical="center"/>
      <protection/>
    </xf>
    <xf numFmtId="0" fontId="9" fillId="33" borderId="63" xfId="62" applyFont="1" applyFill="1" applyBorder="1" applyAlignment="1">
      <alignment horizontal="center" vertical="center"/>
      <protection/>
    </xf>
    <xf numFmtId="0" fontId="9" fillId="33" borderId="57" xfId="62" applyFont="1" applyFill="1" applyBorder="1" applyAlignment="1">
      <alignment horizontal="center" vertical="center"/>
      <protection/>
    </xf>
    <xf numFmtId="0" fontId="9" fillId="33" borderId="64" xfId="62" applyFont="1" applyFill="1" applyBorder="1" applyAlignment="1">
      <alignment horizontal="center" vertical="center"/>
      <protection/>
    </xf>
    <xf numFmtId="0" fontId="13" fillId="0" borderId="59" xfId="61" applyFont="1" applyBorder="1" applyAlignment="1">
      <alignment horizontal="center" vertical="center" wrapText="1"/>
      <protection/>
    </xf>
    <xf numFmtId="0" fontId="13" fillId="0" borderId="18" xfId="61" applyFont="1" applyBorder="1" applyAlignment="1">
      <alignment horizontal="center" vertical="center" wrapText="1"/>
      <protection/>
    </xf>
    <xf numFmtId="0" fontId="13" fillId="0" borderId="0" xfId="61" applyFont="1" applyBorder="1" applyAlignment="1">
      <alignment horizontal="center" vertical="center" wrapText="1"/>
      <protection/>
    </xf>
    <xf numFmtId="0" fontId="0" fillId="0" borderId="0" xfId="61" applyBorder="1" applyAlignment="1">
      <alignment horizontal="center" vertical="center"/>
      <protection/>
    </xf>
    <xf numFmtId="0" fontId="13" fillId="0" borderId="10" xfId="61" applyFont="1" applyBorder="1" applyAlignment="1">
      <alignment vertical="center" wrapText="1"/>
      <protection/>
    </xf>
    <xf numFmtId="0" fontId="20" fillId="0" borderId="0" xfId="61" applyFont="1" applyBorder="1" applyAlignment="1">
      <alignment vertical="center" wrapText="1"/>
      <protection/>
    </xf>
    <xf numFmtId="0" fontId="13" fillId="0" borderId="65" xfId="61" applyFont="1" applyBorder="1" applyAlignment="1">
      <alignment horizontal="center" vertical="center"/>
      <protection/>
    </xf>
    <xf numFmtId="0" fontId="13" fillId="0" borderId="66" xfId="61" applyFont="1" applyBorder="1" applyAlignment="1">
      <alignment horizontal="center" vertical="center"/>
      <protection/>
    </xf>
    <xf numFmtId="0" fontId="13" fillId="0" borderId="47" xfId="61" applyFont="1" applyBorder="1" applyAlignment="1">
      <alignment horizontal="center" vertical="center"/>
      <protection/>
    </xf>
    <xf numFmtId="0" fontId="13" fillId="0" borderId="65" xfId="61" applyFont="1" applyBorder="1" applyAlignment="1">
      <alignment horizontal="center" vertical="center" wrapText="1"/>
      <protection/>
    </xf>
    <xf numFmtId="0" fontId="13" fillId="0" borderId="66" xfId="61" applyFont="1" applyBorder="1" applyAlignment="1">
      <alignment horizontal="center" vertical="center" wrapText="1"/>
      <protection/>
    </xf>
    <xf numFmtId="0" fontId="13" fillId="0" borderId="0" xfId="61" applyFont="1" applyBorder="1" applyAlignment="1">
      <alignment vertical="center" wrapText="1"/>
      <protection/>
    </xf>
    <xf numFmtId="0" fontId="13" fillId="0" borderId="59" xfId="61" applyFont="1" applyBorder="1" applyAlignment="1">
      <alignment horizontal="center" vertical="center"/>
      <protection/>
    </xf>
    <xf numFmtId="0" fontId="13" fillId="0" borderId="18" xfId="61" applyFont="1" applyBorder="1" applyAlignment="1">
      <alignment horizontal="center" vertical="center"/>
      <protection/>
    </xf>
    <xf numFmtId="0" fontId="13" fillId="0" borderId="42" xfId="61" applyFont="1" applyBorder="1" applyAlignment="1">
      <alignment horizontal="center" vertical="center" wrapText="1"/>
      <protection/>
    </xf>
    <xf numFmtId="0" fontId="13" fillId="0" borderId="41" xfId="61" applyFont="1" applyBorder="1" applyAlignment="1">
      <alignment horizontal="center" vertical="center" wrapText="1"/>
      <protection/>
    </xf>
    <xf numFmtId="0" fontId="13" fillId="0" borderId="58" xfId="61" applyFont="1" applyBorder="1" applyAlignment="1">
      <alignment horizontal="center" vertical="center" wrapText="1"/>
      <protection/>
    </xf>
    <xf numFmtId="0" fontId="13" fillId="0" borderId="57" xfId="61" applyFont="1" applyBorder="1" applyAlignment="1">
      <alignment horizontal="center" vertical="center" wrapText="1"/>
      <protection/>
    </xf>
    <xf numFmtId="0" fontId="13" fillId="0" borderId="62" xfId="61" applyFont="1" applyBorder="1" applyAlignment="1">
      <alignment horizontal="center" vertical="center" wrapText="1"/>
      <protection/>
    </xf>
    <xf numFmtId="0" fontId="13" fillId="0" borderId="21" xfId="61" applyFont="1" applyBorder="1" applyAlignment="1">
      <alignment horizontal="center" vertical="center"/>
      <protection/>
    </xf>
    <xf numFmtId="0" fontId="13" fillId="0" borderId="20" xfId="61" applyFont="1" applyBorder="1" applyAlignment="1">
      <alignment horizontal="center" vertical="center" wrapText="1"/>
      <protection/>
    </xf>
    <xf numFmtId="0" fontId="18" fillId="0" borderId="42" xfId="61" applyFont="1" applyBorder="1" applyAlignment="1">
      <alignment vertical="center"/>
      <protection/>
    </xf>
    <xf numFmtId="0" fontId="18" fillId="0" borderId="41" xfId="61" applyFont="1" applyBorder="1" applyAlignment="1">
      <alignment vertical="center"/>
      <protection/>
    </xf>
    <xf numFmtId="0" fontId="18" fillId="0" borderId="58" xfId="61" applyFont="1" applyBorder="1" applyAlignment="1">
      <alignment horizontal="center" vertical="center" wrapText="1"/>
      <protection/>
    </xf>
    <xf numFmtId="0" fontId="18" fillId="0" borderId="57" xfId="61" applyFont="1" applyBorder="1" applyAlignment="1">
      <alignment horizontal="center" vertical="center" wrapText="1"/>
      <protection/>
    </xf>
    <xf numFmtId="0" fontId="18" fillId="0" borderId="62" xfId="61" applyFont="1" applyBorder="1" applyAlignment="1">
      <alignment horizontal="center" vertical="center" wrapText="1"/>
      <protection/>
    </xf>
    <xf numFmtId="0" fontId="10" fillId="33" borderId="58" xfId="62" applyFont="1" applyFill="1" applyBorder="1" applyAlignment="1">
      <alignment horizontal="center" vertical="center" wrapText="1"/>
      <protection/>
    </xf>
    <xf numFmtId="0" fontId="6" fillId="0" borderId="62" xfId="62" applyBorder="1" applyAlignment="1">
      <alignment horizontal="center" vertical="center" wrapText="1"/>
      <protection/>
    </xf>
    <xf numFmtId="0" fontId="10" fillId="33" borderId="57" xfId="62" applyFont="1" applyFill="1" applyBorder="1" applyAlignment="1">
      <alignment horizontal="center" vertical="center" wrapText="1"/>
      <protection/>
    </xf>
    <xf numFmtId="0" fontId="10" fillId="33" borderId="62" xfId="62" applyFont="1" applyFill="1" applyBorder="1" applyAlignment="1">
      <alignment horizontal="center" vertical="center" wrapText="1"/>
      <protection/>
    </xf>
    <xf numFmtId="0" fontId="53" fillId="0" borderId="59" xfId="61" applyFont="1" applyBorder="1" applyAlignment="1">
      <alignment horizontal="center" vertical="center"/>
      <protection/>
    </xf>
    <xf numFmtId="0" fontId="53" fillId="0" borderId="42" xfId="61" applyFont="1" applyBorder="1" applyAlignment="1">
      <alignment horizontal="center" vertical="center"/>
      <protection/>
    </xf>
    <xf numFmtId="0" fontId="53" fillId="0" borderId="10" xfId="6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Sheet1 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3;&#12525;&#12472;&#12455;&#12463;&#12488;\&#31038;&#20250;&#20445;&#38556;&#23455;&#24907;&#35519;&#26619;\&#32080;&#26524;&#27010;&#35201;\&#32080;&#26524;&#27010;&#35201;(&#30906;&#23450;&#29256;&#65289;2009&#24180;12&#26376;\&#20184;&#34920;&#29992;&#12288;&#30007;&#22899;&#35336;&#12288;&#8545;&#12288;&#65288;&#35242;&#12539;&#23376;&#12393;&#12418;&#12408;&#12398;&#32076;&#28168;&#30340;&#25588;&#21161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3;&#12525;&#12473;&#38598;&#35336;&#34920;(&#34920;1&#65374;&#34920;21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Ⅱ-1　男女計（付表Ⅱ-1）"/>
      <sheetName val="Base　経済的援助の割合"/>
      <sheetName val="Ⅱ-2～Ⅱ-7　男女計（付表Ⅱ-2～Ⅱ-4）"/>
      <sheetName val="Base　経済的援助していない理由"/>
      <sheetName val="Ⅱ-8　男女計（付表Ⅱ-5）"/>
      <sheetName val="Ⅱ-9　男女計（付表Ⅱ-6）"/>
      <sheetName val="Ⅱ-10～Ⅱ13　男女計（付表Ⅱ-7～Ⅱ10）"/>
      <sheetName val="Ⅱ9～13(男性、女性有り）　男女計"/>
      <sheetName val="Base 子どもへの援助"/>
    </sheetNames>
    <sheetDataSet>
      <sheetData sheetId="3">
        <row r="64">
          <cell r="B64">
            <v>4722</v>
          </cell>
        </row>
        <row r="87">
          <cell r="B87">
            <v>5356</v>
          </cell>
        </row>
      </sheetData>
      <sheetData sheetId="8">
        <row r="29">
          <cell r="D29">
            <v>2.9694000000000007</v>
          </cell>
          <cell r="G29">
            <v>14.0438</v>
          </cell>
          <cell r="I29">
            <v>4589.1999</v>
          </cell>
          <cell r="J29">
            <v>2278.9827</v>
          </cell>
          <cell r="L29">
            <v>4916.1772</v>
          </cell>
          <cell r="M29">
            <v>2279.0716</v>
          </cell>
        </row>
        <row r="30">
          <cell r="D30">
            <v>2.0140000000000002</v>
          </cell>
          <cell r="G30">
            <v>4.0185</v>
          </cell>
          <cell r="I30">
            <v>144.9984</v>
          </cell>
          <cell r="J30">
            <v>144.0072</v>
          </cell>
          <cell r="L30">
            <v>204.01340000000005</v>
          </cell>
          <cell r="M30">
            <v>204.01340000000005</v>
          </cell>
        </row>
        <row r="31">
          <cell r="D31">
            <v>1.0062</v>
          </cell>
          <cell r="G31">
            <v>6.9886</v>
          </cell>
          <cell r="I31">
            <v>834.0255999999999</v>
          </cell>
          <cell r="J31">
            <v>832.9736</v>
          </cell>
          <cell r="L31">
            <v>1069.0284000000001</v>
          </cell>
          <cell r="M31">
            <v>1066.9356</v>
          </cell>
        </row>
        <row r="32">
          <cell r="D32">
            <v>0</v>
          </cell>
          <cell r="G32">
            <v>2.001</v>
          </cell>
          <cell r="I32">
            <v>1027.9855</v>
          </cell>
          <cell r="J32">
            <v>919.0534999999999</v>
          </cell>
          <cell r="L32">
            <v>1086.9432000000002</v>
          </cell>
          <cell r="M32">
            <v>815.0464</v>
          </cell>
        </row>
        <row r="33">
          <cell r="D33">
            <v>0</v>
          </cell>
          <cell r="G33">
            <v>0.9951000000000001</v>
          </cell>
          <cell r="I33">
            <v>1411.0236000000002</v>
          </cell>
          <cell r="J33">
            <v>326.0224</v>
          </cell>
          <cell r="L33">
            <v>1495.98</v>
          </cell>
          <cell r="M33">
            <v>158.94</v>
          </cell>
        </row>
        <row r="34">
          <cell r="D34">
            <v>0</v>
          </cell>
          <cell r="G34">
            <v>0</v>
          </cell>
          <cell r="I34">
            <v>1170.9591999999998</v>
          </cell>
          <cell r="J34">
            <v>56.9258</v>
          </cell>
          <cell r="L34">
            <v>1059.9360000000001</v>
          </cell>
          <cell r="M34">
            <v>37.039199999999994</v>
          </cell>
        </row>
        <row r="39">
          <cell r="C39">
            <v>167.9881</v>
          </cell>
          <cell r="D39">
            <v>54.99269999999999</v>
          </cell>
          <cell r="F39">
            <v>446.01869999999997</v>
          </cell>
          <cell r="G39">
            <v>161.0109</v>
          </cell>
        </row>
        <row r="41">
          <cell r="C41">
            <v>17.0016</v>
          </cell>
          <cell r="D41">
            <v>15.998399999999998</v>
          </cell>
          <cell r="F41">
            <v>72.0031</v>
          </cell>
          <cell r="G41">
            <v>71.004</v>
          </cell>
        </row>
        <row r="42">
          <cell r="C42">
            <v>39</v>
          </cell>
          <cell r="D42">
            <v>24</v>
          </cell>
          <cell r="F42">
            <v>92.9958</v>
          </cell>
          <cell r="G42">
            <v>60.99450000000001</v>
          </cell>
        </row>
        <row r="43">
          <cell r="C43">
            <v>50.9964</v>
          </cell>
          <cell r="D43">
            <v>13.003899999999998</v>
          </cell>
          <cell r="F43">
            <v>118</v>
          </cell>
          <cell r="G43">
            <v>7.007999999999999</v>
          </cell>
        </row>
        <row r="44">
          <cell r="C44">
            <v>58.00410000000001</v>
          </cell>
          <cell r="D44">
            <v>0</v>
          </cell>
          <cell r="F44">
            <v>152.0044</v>
          </cell>
          <cell r="G44">
            <v>10.9931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クロス表1（元付表Ⅱ-1）"/>
      <sheetName val="クロス表2～4（元付表Ⅱ-2～付表Ⅱ-4）"/>
      <sheetName val="クロス表5（元付表Ⅱ-5）"/>
      <sheetName val="クロス表6　（元付表Ⅱ-6）"/>
      <sheetName val="クロス表7～10（元付表Ⅱ-7～付表Ⅱ10）"/>
      <sheetName val="クロス表7～10　男女計（付表Ⅱ-7～Ⅱ10）"/>
      <sheetName val="クロス表11　（元付表Ⅲ-1）"/>
      <sheetName val="クロス表12（元付表Ⅲ-2）"/>
      <sheetName val="クロス表13（元付表Ⅲ-3）"/>
      <sheetName val="クロス表14（元付表Ⅲ-4）"/>
      <sheetName val="クロス表15（元付表Ⅳ-1）"/>
      <sheetName val="クロス表16（元付表Ⅳ-2）"/>
      <sheetName val="クロス表17、18（元付表Ⅳ-3、Ⅳ-4）"/>
      <sheetName val="クロス表19（元付表Ⅳ-5）"/>
      <sheetName val="クロス表20（元付表Ⅶ-1"/>
      <sheetName val="クロス表21"/>
    </sheetNames>
    <sheetDataSet>
      <sheetData sheetId="2">
        <row r="7">
          <cell r="E7">
            <v>11852</v>
          </cell>
          <cell r="H7">
            <v>898</v>
          </cell>
        </row>
        <row r="8">
          <cell r="E8">
            <v>549</v>
          </cell>
        </row>
        <row r="9">
          <cell r="E9">
            <v>2360</v>
          </cell>
          <cell r="H9">
            <v>141</v>
          </cell>
        </row>
        <row r="10">
          <cell r="E10">
            <v>2493</v>
          </cell>
          <cell r="H10">
            <v>171</v>
          </cell>
        </row>
        <row r="11">
          <cell r="E11">
            <v>3484</v>
          </cell>
          <cell r="H11">
            <v>251</v>
          </cell>
        </row>
        <row r="12">
          <cell r="E12">
            <v>2966</v>
          </cell>
          <cell r="H12">
            <v>310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  <col min="2" max="9" width="9.421875" style="0" customWidth="1"/>
  </cols>
  <sheetData>
    <row r="1" spans="1:2" ht="13.5">
      <c r="A1" s="1" t="s">
        <v>0</v>
      </c>
      <c r="B1" s="2" t="s">
        <v>1</v>
      </c>
    </row>
    <row r="4" spans="1:9" ht="13.5">
      <c r="A4" s="3"/>
      <c r="B4" s="331" t="s">
        <v>2</v>
      </c>
      <c r="C4" s="332"/>
      <c r="D4" s="331" t="s">
        <v>3</v>
      </c>
      <c r="E4" s="332"/>
      <c r="F4" s="332"/>
      <c r="G4" s="331" t="s">
        <v>4</v>
      </c>
      <c r="H4" s="332"/>
      <c r="I4" s="332"/>
    </row>
    <row r="5" spans="1:9" ht="13.5">
      <c r="A5" s="4"/>
      <c r="B5" s="333" t="s">
        <v>5</v>
      </c>
      <c r="C5" s="334"/>
      <c r="D5" s="333" t="s">
        <v>5</v>
      </c>
      <c r="E5" s="335"/>
      <c r="F5" s="334"/>
      <c r="G5" s="333" t="s">
        <v>5</v>
      </c>
      <c r="H5" s="335"/>
      <c r="I5" s="335"/>
    </row>
    <row r="6" spans="1:9" ht="45.75" thickBot="1">
      <c r="A6" s="5"/>
      <c r="B6" s="6" t="s">
        <v>6</v>
      </c>
      <c r="C6" s="7" t="s">
        <v>7</v>
      </c>
      <c r="D6" s="6" t="s">
        <v>6</v>
      </c>
      <c r="E6" s="8" t="s">
        <v>7</v>
      </c>
      <c r="F6" s="7" t="s">
        <v>8</v>
      </c>
      <c r="G6" s="6" t="s">
        <v>6</v>
      </c>
      <c r="H6" s="8" t="s">
        <v>7</v>
      </c>
      <c r="I6" s="8" t="s">
        <v>8</v>
      </c>
    </row>
    <row r="7" spans="1:9" ht="14.25" thickTop="1">
      <c r="A7" s="9" t="s">
        <v>9</v>
      </c>
      <c r="B7" s="10">
        <v>3754</v>
      </c>
      <c r="C7" s="11">
        <v>18.61644912093767</v>
      </c>
      <c r="D7" s="10">
        <v>11852</v>
      </c>
      <c r="E7" s="12">
        <v>7.643304083698956</v>
      </c>
      <c r="F7" s="11">
        <v>5.005428619642254</v>
      </c>
      <c r="G7" s="10">
        <v>898</v>
      </c>
      <c r="H7" s="12">
        <v>9.019699331848553</v>
      </c>
      <c r="I7" s="12">
        <v>1.2260356347438752</v>
      </c>
    </row>
    <row r="8" spans="1:9" ht="13.5">
      <c r="A8" s="13" t="s">
        <v>10</v>
      </c>
      <c r="B8" s="14">
        <v>1900</v>
      </c>
      <c r="C8" s="15">
        <v>17.0487</v>
      </c>
      <c r="D8" s="14">
        <v>549</v>
      </c>
      <c r="E8" s="16">
        <v>10.203333333333333</v>
      </c>
      <c r="F8" s="15">
        <v>6.922531876138434</v>
      </c>
      <c r="G8" s="14">
        <v>25</v>
      </c>
      <c r="H8" s="17" t="s">
        <v>11</v>
      </c>
      <c r="I8" s="17" t="s">
        <v>11</v>
      </c>
    </row>
    <row r="9" spans="1:9" ht="13.5">
      <c r="A9" s="13" t="s">
        <v>12</v>
      </c>
      <c r="B9" s="14">
        <v>980</v>
      </c>
      <c r="C9" s="15">
        <v>20.615112244897958</v>
      </c>
      <c r="D9" s="14">
        <v>2360</v>
      </c>
      <c r="E9" s="16">
        <v>7.116322033898305</v>
      </c>
      <c r="F9" s="15">
        <v>4.4049830508474574</v>
      </c>
      <c r="G9" s="14">
        <v>141</v>
      </c>
      <c r="H9" s="16">
        <v>11.348723404255319</v>
      </c>
      <c r="I9" s="16">
        <v>0.7085815602836879</v>
      </c>
    </row>
    <row r="10" spans="1:9" ht="13.5">
      <c r="A10" s="13" t="s">
        <v>13</v>
      </c>
      <c r="B10" s="14">
        <v>434</v>
      </c>
      <c r="C10" s="15">
        <v>28.339930875576037</v>
      </c>
      <c r="D10" s="14">
        <v>2493</v>
      </c>
      <c r="E10" s="16">
        <v>9.187741676694744</v>
      </c>
      <c r="F10" s="15">
        <v>6.097757721620538</v>
      </c>
      <c r="G10" s="14">
        <v>171</v>
      </c>
      <c r="H10" s="16">
        <v>11.69421052631579</v>
      </c>
      <c r="I10" s="16">
        <v>0.5842105263157895</v>
      </c>
    </row>
    <row r="11" spans="1:9" ht="13.5">
      <c r="A11" s="13" t="s">
        <v>14</v>
      </c>
      <c r="B11" s="14">
        <v>297</v>
      </c>
      <c r="C11" s="15">
        <v>14.476195286195285</v>
      </c>
      <c r="D11" s="14">
        <v>3484</v>
      </c>
      <c r="E11" s="16">
        <v>9.641791044776118</v>
      </c>
      <c r="F11" s="15">
        <v>6.20329506314581</v>
      </c>
      <c r="G11" s="14">
        <v>251</v>
      </c>
      <c r="H11" s="16">
        <v>10.757729083665337</v>
      </c>
      <c r="I11" s="16">
        <v>2.394820717131474</v>
      </c>
    </row>
    <row r="12" spans="1:9" ht="13.5">
      <c r="A12" s="18" t="s">
        <v>15</v>
      </c>
      <c r="B12" s="19">
        <v>143</v>
      </c>
      <c r="C12" s="20">
        <v>4.8945454545454545</v>
      </c>
      <c r="D12" s="19">
        <v>2966</v>
      </c>
      <c r="E12" s="21">
        <v>3.9446662171274447</v>
      </c>
      <c r="F12" s="20">
        <v>2.799291975724882</v>
      </c>
      <c r="G12" s="19">
        <v>310</v>
      </c>
      <c r="H12" s="21">
        <v>4.195032258064516</v>
      </c>
      <c r="I12" s="21">
        <v>0.966516129032258</v>
      </c>
    </row>
    <row r="13" spans="1:9" ht="13.5">
      <c r="A13" s="22" t="s">
        <v>16</v>
      </c>
      <c r="B13" s="9"/>
      <c r="C13" s="9"/>
      <c r="D13" s="9"/>
      <c r="E13" s="9"/>
      <c r="F13" s="9"/>
      <c r="G13" s="23"/>
      <c r="H13" s="13"/>
      <c r="I13" s="13"/>
    </row>
  </sheetData>
  <sheetProtection/>
  <mergeCells count="6">
    <mergeCell ref="B4:C4"/>
    <mergeCell ref="D4:F4"/>
    <mergeCell ref="G4:I4"/>
    <mergeCell ref="B5:C5"/>
    <mergeCell ref="D5:F5"/>
    <mergeCell ref="G5:I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8"/>
  <sheetViews>
    <sheetView zoomScalePageLayoutView="0" workbookViewId="0" topLeftCell="A1">
      <selection activeCell="D32" sqref="D31:F32"/>
    </sheetView>
  </sheetViews>
  <sheetFormatPr defaultColWidth="9.140625" defaultRowHeight="15"/>
  <cols>
    <col min="1" max="1" width="3.421875" style="39" customWidth="1"/>
    <col min="2" max="2" width="25.140625" style="39" customWidth="1"/>
    <col min="3" max="8" width="9.140625" style="39" customWidth="1"/>
    <col min="9" max="9" width="8.7109375" style="39" customWidth="1"/>
    <col min="10" max="10" width="7.00390625" style="39" customWidth="1"/>
    <col min="11" max="11" width="8.7109375" style="39" customWidth="1"/>
    <col min="12" max="13" width="7.140625" style="39" customWidth="1"/>
    <col min="14" max="14" width="6.8515625" style="39" customWidth="1"/>
    <col min="15" max="15" width="7.140625" style="39" customWidth="1"/>
    <col min="16" max="16384" width="9.00390625" style="39" customWidth="1"/>
  </cols>
  <sheetData>
    <row r="2" spans="1:15" ht="13.5">
      <c r="A2" s="279" t="s">
        <v>170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</row>
    <row r="4" spans="1:14" ht="15" customHeight="1">
      <c r="A4" s="227"/>
      <c r="B4" s="364" t="s">
        <v>124</v>
      </c>
      <c r="C4" s="366" t="s">
        <v>6</v>
      </c>
      <c r="D4" s="366" t="s">
        <v>125</v>
      </c>
      <c r="E4" s="369" t="s">
        <v>126</v>
      </c>
      <c r="F4" s="369" t="s">
        <v>127</v>
      </c>
      <c r="G4" s="369" t="s">
        <v>128</v>
      </c>
      <c r="H4" s="360" t="s">
        <v>129</v>
      </c>
      <c r="J4" s="228"/>
      <c r="K4" s="362"/>
      <c r="L4" s="229"/>
      <c r="M4" s="363"/>
      <c r="N4" s="363"/>
    </row>
    <row r="5" spans="1:14" ht="15" customHeight="1">
      <c r="A5" s="230"/>
      <c r="B5" s="365"/>
      <c r="C5" s="367"/>
      <c r="D5" s="367"/>
      <c r="E5" s="370"/>
      <c r="F5" s="370"/>
      <c r="G5" s="370"/>
      <c r="H5" s="361"/>
      <c r="J5" s="228"/>
      <c r="K5" s="362"/>
      <c r="L5" s="229"/>
      <c r="M5" s="363"/>
      <c r="N5" s="363"/>
    </row>
    <row r="6" spans="1:14" ht="15" customHeight="1">
      <c r="A6" s="231"/>
      <c r="B6" s="231"/>
      <c r="C6" s="368"/>
      <c r="D6" s="232" t="s">
        <v>130</v>
      </c>
      <c r="E6" s="232" t="s">
        <v>130</v>
      </c>
      <c r="F6" s="232" t="s">
        <v>130</v>
      </c>
      <c r="G6" s="232" t="s">
        <v>130</v>
      </c>
      <c r="H6" s="233" t="s">
        <v>131</v>
      </c>
      <c r="J6" s="228"/>
      <c r="K6" s="234"/>
      <c r="L6" s="229"/>
      <c r="M6" s="235"/>
      <c r="N6" s="235"/>
    </row>
    <row r="7" spans="1:15" ht="13.5">
      <c r="A7" s="227" t="s">
        <v>6</v>
      </c>
      <c r="B7" s="227"/>
      <c r="C7" s="236">
        <v>7882</v>
      </c>
      <c r="D7" s="237">
        <v>2.182187262116214</v>
      </c>
      <c r="E7" s="237">
        <v>4.364374524232428</v>
      </c>
      <c r="F7" s="237">
        <v>8.538442019791932</v>
      </c>
      <c r="G7" s="237">
        <v>78.41918294849023</v>
      </c>
      <c r="H7" s="238">
        <v>6.495813245369196</v>
      </c>
      <c r="J7" s="40"/>
      <c r="K7" s="239"/>
      <c r="L7" s="239"/>
      <c r="M7" s="239"/>
      <c r="N7" s="239"/>
      <c r="O7" s="239"/>
    </row>
    <row r="8" spans="1:15" ht="13.5">
      <c r="A8" s="240"/>
      <c r="B8" s="240"/>
      <c r="C8" s="241"/>
      <c r="D8" s="242"/>
      <c r="E8" s="242"/>
      <c r="F8" s="242"/>
      <c r="G8" s="242"/>
      <c r="H8" s="243"/>
      <c r="J8" s="40"/>
      <c r="K8" s="239"/>
      <c r="L8" s="239"/>
      <c r="M8" s="239"/>
      <c r="N8" s="239"/>
      <c r="O8" s="239"/>
    </row>
    <row r="9" spans="1:15" ht="13.5">
      <c r="A9" s="240"/>
      <c r="B9" s="230" t="s">
        <v>132</v>
      </c>
      <c r="C9" s="241">
        <v>788</v>
      </c>
      <c r="D9" s="242">
        <v>4.314720812182741</v>
      </c>
      <c r="E9" s="242">
        <v>8.121827411167512</v>
      </c>
      <c r="F9" s="242">
        <v>10.532994923857867</v>
      </c>
      <c r="G9" s="242">
        <v>67.89340101522842</v>
      </c>
      <c r="H9" s="243">
        <v>9.137055837563452</v>
      </c>
      <c r="J9" s="40"/>
      <c r="K9" s="239"/>
      <c r="L9" s="239"/>
      <c r="M9" s="239"/>
      <c r="N9" s="239"/>
      <c r="O9" s="239"/>
    </row>
    <row r="10" spans="1:15" ht="13.5">
      <c r="A10" s="240"/>
      <c r="B10" s="230" t="s">
        <v>133</v>
      </c>
      <c r="C10" s="241">
        <v>788</v>
      </c>
      <c r="D10" s="242">
        <v>4.441624365482234</v>
      </c>
      <c r="E10" s="242">
        <v>8.121827411167512</v>
      </c>
      <c r="F10" s="242">
        <v>15.989847715736042</v>
      </c>
      <c r="G10" s="242">
        <v>63.83248730964467</v>
      </c>
      <c r="H10" s="243">
        <v>7.614213197969544</v>
      </c>
      <c r="J10" s="40"/>
      <c r="K10" s="239"/>
      <c r="L10" s="239"/>
      <c r="M10" s="239"/>
      <c r="N10" s="239"/>
      <c r="O10" s="239"/>
    </row>
    <row r="11" spans="1:15" ht="13.5">
      <c r="A11" s="240"/>
      <c r="B11" s="230" t="s">
        <v>134</v>
      </c>
      <c r="C11" s="241">
        <v>788</v>
      </c>
      <c r="D11" s="242">
        <v>5.203045685279188</v>
      </c>
      <c r="E11" s="242">
        <v>6.979695431472082</v>
      </c>
      <c r="F11" s="242">
        <v>11.16751269035533</v>
      </c>
      <c r="G11" s="242">
        <v>69.28934010152284</v>
      </c>
      <c r="H11" s="243">
        <v>7.3604060913705585</v>
      </c>
      <c r="J11" s="40"/>
      <c r="K11" s="239"/>
      <c r="L11" s="239"/>
      <c r="M11" s="239"/>
      <c r="N11" s="239"/>
      <c r="O11" s="239"/>
    </row>
    <row r="12" spans="1:15" ht="13.5">
      <c r="A12" s="240"/>
      <c r="B12" s="230" t="s">
        <v>135</v>
      </c>
      <c r="C12" s="241">
        <v>788</v>
      </c>
      <c r="D12" s="242">
        <v>2.1573604060913705</v>
      </c>
      <c r="E12" s="242">
        <v>6.345177664974619</v>
      </c>
      <c r="F12" s="242">
        <v>10.279187817258883</v>
      </c>
      <c r="G12" s="242">
        <v>75.88832487309645</v>
      </c>
      <c r="H12" s="243">
        <v>5.32994923857868</v>
      </c>
      <c r="J12" s="40"/>
      <c r="K12" s="239"/>
      <c r="L12" s="239"/>
      <c r="M12" s="239"/>
      <c r="N12" s="239"/>
      <c r="O12" s="239"/>
    </row>
    <row r="13" spans="1:15" ht="13.5">
      <c r="A13" s="240"/>
      <c r="B13" s="230" t="s">
        <v>136</v>
      </c>
      <c r="C13" s="241">
        <v>788</v>
      </c>
      <c r="D13" s="242">
        <v>1.5228426395939088</v>
      </c>
      <c r="E13" s="242">
        <v>3.1725888324873095</v>
      </c>
      <c r="F13" s="242">
        <v>9.137055837563452</v>
      </c>
      <c r="G13" s="242">
        <v>80.96446700507614</v>
      </c>
      <c r="H13" s="243">
        <v>5.203045685279188</v>
      </c>
      <c r="J13" s="40"/>
      <c r="K13" s="239"/>
      <c r="L13" s="239"/>
      <c r="M13" s="239"/>
      <c r="N13" s="239"/>
      <c r="O13" s="239"/>
    </row>
    <row r="14" spans="1:15" ht="13.5">
      <c r="A14" s="240"/>
      <c r="B14" s="230" t="s">
        <v>137</v>
      </c>
      <c r="C14" s="241">
        <v>788</v>
      </c>
      <c r="D14" s="242">
        <v>2.1573604060913705</v>
      </c>
      <c r="E14" s="242">
        <v>4.187817258883249</v>
      </c>
      <c r="F14" s="242">
        <v>9.01015228426396</v>
      </c>
      <c r="G14" s="242">
        <v>80.45685279187818</v>
      </c>
      <c r="H14" s="243">
        <v>4.187817258883249</v>
      </c>
      <c r="J14" s="40"/>
      <c r="K14" s="239"/>
      <c r="L14" s="239"/>
      <c r="M14" s="239"/>
      <c r="N14" s="239"/>
      <c r="O14" s="239"/>
    </row>
    <row r="15" spans="1:15" ht="13.5">
      <c r="A15" s="240"/>
      <c r="B15" s="230" t="s">
        <v>138</v>
      </c>
      <c r="C15" s="241">
        <v>788</v>
      </c>
      <c r="D15" s="242">
        <v>0.6345177664974619</v>
      </c>
      <c r="E15" s="242">
        <v>2.66497461928934</v>
      </c>
      <c r="F15" s="242">
        <v>6.979695431472082</v>
      </c>
      <c r="G15" s="242">
        <v>83.62944162436548</v>
      </c>
      <c r="H15" s="243">
        <v>6.091370558375635</v>
      </c>
      <c r="J15" s="40"/>
      <c r="K15" s="239"/>
      <c r="L15" s="239"/>
      <c r="M15" s="239"/>
      <c r="N15" s="239"/>
      <c r="O15" s="239"/>
    </row>
    <row r="16" spans="1:15" ht="13.5">
      <c r="A16" s="240"/>
      <c r="B16" s="230" t="s">
        <v>139</v>
      </c>
      <c r="C16" s="241">
        <v>788</v>
      </c>
      <c r="D16" s="242">
        <v>0.6345177664974619</v>
      </c>
      <c r="E16" s="242">
        <v>1.7766497461928936</v>
      </c>
      <c r="F16" s="242">
        <v>5.710659898477157</v>
      </c>
      <c r="G16" s="242">
        <v>86.29441624365482</v>
      </c>
      <c r="H16" s="243">
        <v>5.583756345177665</v>
      </c>
      <c r="J16" s="40"/>
      <c r="K16" s="239"/>
      <c r="L16" s="239"/>
      <c r="M16" s="239"/>
      <c r="N16" s="239"/>
      <c r="O16" s="239"/>
    </row>
    <row r="17" spans="1:15" ht="13.5">
      <c r="A17" s="240"/>
      <c r="B17" s="230" t="s">
        <v>140</v>
      </c>
      <c r="C17" s="241">
        <v>788</v>
      </c>
      <c r="D17" s="242">
        <v>0.5076142131979695</v>
      </c>
      <c r="E17" s="242">
        <v>1.2690355329949239</v>
      </c>
      <c r="F17" s="242">
        <v>3.934010152284264</v>
      </c>
      <c r="G17" s="242">
        <v>87.81725888324873</v>
      </c>
      <c r="H17" s="243">
        <v>6.472081218274112</v>
      </c>
      <c r="J17" s="40"/>
      <c r="K17" s="239"/>
      <c r="L17" s="239"/>
      <c r="M17" s="239"/>
      <c r="N17" s="239"/>
      <c r="O17" s="239"/>
    </row>
    <row r="18" spans="1:15" ht="13.5">
      <c r="A18" s="244"/>
      <c r="B18" s="231" t="s">
        <v>141</v>
      </c>
      <c r="C18" s="245">
        <v>790</v>
      </c>
      <c r="D18" s="246">
        <v>0.25316455696202533</v>
      </c>
      <c r="E18" s="246">
        <v>1.0126582278481013</v>
      </c>
      <c r="F18" s="246">
        <v>2.6582278481012658</v>
      </c>
      <c r="G18" s="246">
        <v>88.10126582278481</v>
      </c>
      <c r="H18" s="247">
        <v>7.974683544303797</v>
      </c>
      <c r="J18" s="40"/>
      <c r="K18" s="239"/>
      <c r="L18" s="239"/>
      <c r="M18" s="239"/>
      <c r="N18" s="239"/>
      <c r="O18" s="239"/>
    </row>
  </sheetData>
  <sheetProtection/>
  <mergeCells count="9">
    <mergeCell ref="H4:H5"/>
    <mergeCell ref="K4:K5"/>
    <mergeCell ref="M4:N5"/>
    <mergeCell ref="B4:B5"/>
    <mergeCell ref="C4:C6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N19"/>
  <sheetViews>
    <sheetView zoomScalePageLayoutView="0" workbookViewId="0" topLeftCell="A1">
      <selection activeCell="D32" sqref="D31:F32"/>
    </sheetView>
  </sheetViews>
  <sheetFormatPr defaultColWidth="9.140625" defaultRowHeight="15"/>
  <cols>
    <col min="1" max="1" width="3.421875" style="39" customWidth="1"/>
    <col min="2" max="2" width="25.140625" style="39" customWidth="1"/>
    <col min="3" max="8" width="9.140625" style="39" customWidth="1"/>
    <col min="9" max="9" width="6.421875" style="39" customWidth="1"/>
    <col min="10" max="11" width="8.7109375" style="39" customWidth="1"/>
    <col min="12" max="16384" width="9.00390625" style="39" customWidth="1"/>
  </cols>
  <sheetData>
    <row r="2" spans="2:14" ht="13.5">
      <c r="B2" s="280" t="s">
        <v>171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4" spans="1:13" ht="13.5">
      <c r="A4" s="227"/>
      <c r="B4" s="364" t="s">
        <v>124</v>
      </c>
      <c r="C4" s="372" t="s">
        <v>6</v>
      </c>
      <c r="D4" s="369" t="s">
        <v>125</v>
      </c>
      <c r="E4" s="374" t="s">
        <v>126</v>
      </c>
      <c r="F4" s="360" t="s">
        <v>127</v>
      </c>
      <c r="G4" s="360" t="s">
        <v>128</v>
      </c>
      <c r="H4" s="360" t="s">
        <v>129</v>
      </c>
      <c r="I4" s="229"/>
      <c r="J4" s="362"/>
      <c r="K4" s="229"/>
      <c r="L4" s="363"/>
      <c r="M4" s="363"/>
    </row>
    <row r="5" spans="1:13" ht="13.5">
      <c r="A5" s="230"/>
      <c r="B5" s="371"/>
      <c r="C5" s="373"/>
      <c r="D5" s="370"/>
      <c r="E5" s="375"/>
      <c r="F5" s="361"/>
      <c r="G5" s="361"/>
      <c r="H5" s="361"/>
      <c r="I5" s="229"/>
      <c r="J5" s="362"/>
      <c r="K5" s="229"/>
      <c r="L5" s="363"/>
      <c r="M5" s="363"/>
    </row>
    <row r="6" spans="1:13" ht="15" customHeight="1">
      <c r="A6" s="231"/>
      <c r="B6" s="231"/>
      <c r="C6" s="249"/>
      <c r="D6" s="232" t="s">
        <v>130</v>
      </c>
      <c r="E6" s="232" t="s">
        <v>142</v>
      </c>
      <c r="F6" s="232" t="s">
        <v>142</v>
      </c>
      <c r="G6" s="232" t="s">
        <v>143</v>
      </c>
      <c r="H6" s="233" t="s">
        <v>131</v>
      </c>
      <c r="I6" s="229"/>
      <c r="J6" s="234"/>
      <c r="K6" s="229"/>
      <c r="L6" s="235"/>
      <c r="M6" s="235"/>
    </row>
    <row r="7" spans="1:14" ht="13.5">
      <c r="A7" s="227" t="s">
        <v>6</v>
      </c>
      <c r="B7" s="227"/>
      <c r="C7" s="250">
        <v>7882</v>
      </c>
      <c r="D7" s="251">
        <v>3.2986551636640447</v>
      </c>
      <c r="E7" s="251">
        <v>5.582339507739152</v>
      </c>
      <c r="F7" s="251">
        <v>11.659477290027912</v>
      </c>
      <c r="G7" s="251">
        <v>72.8622177112408</v>
      </c>
      <c r="H7" s="252">
        <v>6.597310327328089</v>
      </c>
      <c r="I7" s="40"/>
      <c r="J7" s="253"/>
      <c r="K7" s="253"/>
      <c r="L7" s="253"/>
      <c r="M7" s="253"/>
      <c r="N7" s="253"/>
    </row>
    <row r="8" spans="1:14" ht="13.5">
      <c r="A8" s="230"/>
      <c r="B8" s="230"/>
      <c r="C8" s="254"/>
      <c r="D8" s="255"/>
      <c r="E8" s="255"/>
      <c r="F8" s="255"/>
      <c r="G8" s="255"/>
      <c r="H8" s="256"/>
      <c r="I8" s="40"/>
      <c r="J8" s="253"/>
      <c r="K8" s="253"/>
      <c r="L8" s="253"/>
      <c r="M8" s="253"/>
      <c r="N8" s="253"/>
    </row>
    <row r="9" spans="1:14" ht="13.5">
      <c r="A9" s="230"/>
      <c r="B9" s="230" t="s">
        <v>132</v>
      </c>
      <c r="C9" s="254">
        <v>788</v>
      </c>
      <c r="D9" s="257">
        <v>6.345177664974619</v>
      </c>
      <c r="E9" s="257">
        <v>9.263959390862944</v>
      </c>
      <c r="F9" s="257">
        <v>14.467005076142131</v>
      </c>
      <c r="G9" s="257">
        <v>60.786802030456855</v>
      </c>
      <c r="H9" s="258">
        <v>9.137055837563452</v>
      </c>
      <c r="I9" s="40"/>
      <c r="J9" s="253"/>
      <c r="K9" s="253"/>
      <c r="L9" s="253"/>
      <c r="M9" s="253"/>
      <c r="N9" s="253"/>
    </row>
    <row r="10" spans="1:14" ht="13.5">
      <c r="A10" s="230"/>
      <c r="B10" s="230" t="s">
        <v>133</v>
      </c>
      <c r="C10" s="254">
        <v>788</v>
      </c>
      <c r="D10" s="257">
        <v>5.583756345177665</v>
      </c>
      <c r="E10" s="257">
        <v>10.786802030456853</v>
      </c>
      <c r="F10" s="257">
        <v>15.736040609137056</v>
      </c>
      <c r="G10" s="257">
        <v>60.15228426395939</v>
      </c>
      <c r="H10" s="258">
        <v>7.741116751269035</v>
      </c>
      <c r="I10" s="40"/>
      <c r="J10" s="253"/>
      <c r="K10" s="253"/>
      <c r="L10" s="253"/>
      <c r="M10" s="253"/>
      <c r="N10" s="253"/>
    </row>
    <row r="11" spans="1:14" ht="13.5">
      <c r="A11" s="230"/>
      <c r="B11" s="230" t="s">
        <v>134</v>
      </c>
      <c r="C11" s="254">
        <v>788</v>
      </c>
      <c r="D11" s="257">
        <v>6.852791878172589</v>
      </c>
      <c r="E11" s="257">
        <v>9.517766497461928</v>
      </c>
      <c r="F11" s="257">
        <v>14.974619289340103</v>
      </c>
      <c r="G11" s="257">
        <v>61.04060913705583</v>
      </c>
      <c r="H11" s="258">
        <v>7.614213197969544</v>
      </c>
      <c r="I11" s="40"/>
      <c r="J11" s="253"/>
      <c r="K11" s="253"/>
      <c r="L11" s="253"/>
      <c r="M11" s="253"/>
      <c r="N11" s="253"/>
    </row>
    <row r="12" spans="1:14" ht="13.5">
      <c r="A12" s="230"/>
      <c r="B12" s="230" t="s">
        <v>135</v>
      </c>
      <c r="C12" s="254">
        <v>788</v>
      </c>
      <c r="D12" s="257">
        <v>4.949238578680204</v>
      </c>
      <c r="E12" s="257">
        <v>6.725888324873096</v>
      </c>
      <c r="F12" s="257">
        <v>13.705583756345177</v>
      </c>
      <c r="G12" s="257">
        <v>68.78172588832487</v>
      </c>
      <c r="H12" s="258">
        <v>5.83756345177665</v>
      </c>
      <c r="I12" s="40"/>
      <c r="J12" s="253"/>
      <c r="K12" s="253"/>
      <c r="L12" s="253"/>
      <c r="M12" s="253"/>
      <c r="N12" s="253"/>
    </row>
    <row r="13" spans="1:14" ht="13.5">
      <c r="A13" s="230"/>
      <c r="B13" s="230" t="s">
        <v>136</v>
      </c>
      <c r="C13" s="254">
        <v>788</v>
      </c>
      <c r="D13" s="257">
        <v>2.5380710659898478</v>
      </c>
      <c r="E13" s="257">
        <v>5.583756345177665</v>
      </c>
      <c r="F13" s="257">
        <v>13.83248730964467</v>
      </c>
      <c r="G13" s="257">
        <v>72.84263959390863</v>
      </c>
      <c r="H13" s="258">
        <v>5.203045685279188</v>
      </c>
      <c r="I13" s="40"/>
      <c r="J13" s="253"/>
      <c r="K13" s="253"/>
      <c r="L13" s="253"/>
      <c r="M13" s="253"/>
      <c r="N13" s="253"/>
    </row>
    <row r="14" spans="1:14" ht="13.5">
      <c r="A14" s="230"/>
      <c r="B14" s="230" t="s">
        <v>137</v>
      </c>
      <c r="C14" s="254">
        <v>788</v>
      </c>
      <c r="D14" s="257">
        <v>2.5380710659898478</v>
      </c>
      <c r="E14" s="257">
        <v>4.822335025380711</v>
      </c>
      <c r="F14" s="257">
        <v>15.609137055837563</v>
      </c>
      <c r="G14" s="257">
        <v>72.96954314720813</v>
      </c>
      <c r="H14" s="258">
        <v>4.060913705583756</v>
      </c>
      <c r="I14" s="40"/>
      <c r="J14" s="253"/>
      <c r="K14" s="253"/>
      <c r="L14" s="253"/>
      <c r="M14" s="253"/>
      <c r="N14" s="253"/>
    </row>
    <row r="15" spans="1:14" ht="13.5">
      <c r="A15" s="230"/>
      <c r="B15" s="230" t="s">
        <v>138</v>
      </c>
      <c r="C15" s="254">
        <v>788</v>
      </c>
      <c r="D15" s="257">
        <v>1.7766497461928936</v>
      </c>
      <c r="E15" s="257">
        <v>3.5532994923857872</v>
      </c>
      <c r="F15" s="257">
        <v>8.375634517766498</v>
      </c>
      <c r="G15" s="257">
        <v>80.32994923857868</v>
      </c>
      <c r="H15" s="258">
        <v>5.964467005076142</v>
      </c>
      <c r="I15" s="40"/>
      <c r="J15" s="253"/>
      <c r="K15" s="253"/>
      <c r="L15" s="253"/>
      <c r="M15" s="253"/>
      <c r="N15" s="253"/>
    </row>
    <row r="16" spans="1:14" ht="13.5">
      <c r="A16" s="230"/>
      <c r="B16" s="230" t="s">
        <v>139</v>
      </c>
      <c r="C16" s="254">
        <v>788</v>
      </c>
      <c r="D16" s="257">
        <v>1.2690355329949239</v>
      </c>
      <c r="E16" s="257">
        <v>2.030456852791878</v>
      </c>
      <c r="F16" s="257">
        <v>9.771573604060913</v>
      </c>
      <c r="G16" s="257">
        <v>81.47208121827411</v>
      </c>
      <c r="H16" s="258">
        <v>5.456852791878172</v>
      </c>
      <c r="I16" s="40"/>
      <c r="J16" s="253"/>
      <c r="K16" s="253"/>
      <c r="L16" s="253"/>
      <c r="M16" s="253"/>
      <c r="N16" s="253"/>
    </row>
    <row r="17" spans="1:14" ht="13.5">
      <c r="A17" s="230"/>
      <c r="B17" s="230" t="s">
        <v>140</v>
      </c>
      <c r="C17" s="254">
        <v>788</v>
      </c>
      <c r="D17" s="257">
        <v>0.6345177664974619</v>
      </c>
      <c r="E17" s="257">
        <v>1.7766497461928936</v>
      </c>
      <c r="F17" s="257">
        <v>6.598984771573605</v>
      </c>
      <c r="G17" s="257">
        <v>83.75634517766497</v>
      </c>
      <c r="H17" s="258">
        <v>7.233502538071066</v>
      </c>
      <c r="I17" s="40"/>
      <c r="J17" s="253"/>
      <c r="K17" s="253"/>
      <c r="L17" s="253"/>
      <c r="M17" s="253"/>
      <c r="N17" s="253"/>
    </row>
    <row r="18" spans="1:14" ht="13.5">
      <c r="A18" s="231"/>
      <c r="B18" s="231" t="s">
        <v>141</v>
      </c>
      <c r="C18" s="259">
        <v>790</v>
      </c>
      <c r="D18" s="260">
        <v>0.5063291139240507</v>
      </c>
      <c r="E18" s="260">
        <v>1.7721518987341773</v>
      </c>
      <c r="F18" s="260">
        <v>3.5443037974683547</v>
      </c>
      <c r="G18" s="260">
        <v>86.45569620253166</v>
      </c>
      <c r="H18" s="261">
        <v>7.721518987341772</v>
      </c>
      <c r="I18" s="40"/>
      <c r="J18" s="253"/>
      <c r="K18" s="253"/>
      <c r="L18" s="253"/>
      <c r="M18" s="253"/>
      <c r="N18" s="253"/>
    </row>
    <row r="19" spans="9:13" ht="13.5">
      <c r="I19" s="40"/>
      <c r="K19" s="40"/>
      <c r="L19" s="40"/>
      <c r="M19" s="40"/>
    </row>
  </sheetData>
  <sheetProtection/>
  <mergeCells count="9">
    <mergeCell ref="H4:H5"/>
    <mergeCell ref="J4:J5"/>
    <mergeCell ref="L4:M5"/>
    <mergeCell ref="B4:B5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L56"/>
  <sheetViews>
    <sheetView zoomScalePageLayoutView="0" workbookViewId="0" topLeftCell="A5">
      <selection activeCell="C46" sqref="C46"/>
    </sheetView>
  </sheetViews>
  <sheetFormatPr defaultColWidth="9.140625" defaultRowHeight="15"/>
  <cols>
    <col min="1" max="1" width="3.140625" style="39" customWidth="1"/>
    <col min="2" max="2" width="3.421875" style="39" customWidth="1"/>
    <col min="3" max="3" width="22.421875" style="39" customWidth="1"/>
    <col min="4" max="4" width="9.28125" style="39" customWidth="1"/>
    <col min="5" max="5" width="7.57421875" style="39" customWidth="1"/>
    <col min="6" max="7" width="9.140625" style="39" customWidth="1"/>
    <col min="8" max="8" width="7.7109375" style="39" customWidth="1"/>
    <col min="9" max="10" width="9.140625" style="39" customWidth="1"/>
    <col min="11" max="11" width="7.421875" style="39" customWidth="1"/>
    <col min="12" max="16384" width="9.00390625" style="39" customWidth="1"/>
  </cols>
  <sheetData>
    <row r="1" ht="13.5" customHeight="1"/>
    <row r="2" ht="15" customHeight="1">
      <c r="C2" s="281" t="s">
        <v>172</v>
      </c>
    </row>
    <row r="3" ht="15" customHeight="1"/>
    <row r="4" spans="1:12" ht="18.75" customHeight="1">
      <c r="A4" s="248"/>
      <c r="B4" s="248"/>
      <c r="C4" s="248"/>
      <c r="D4" s="376" t="s">
        <v>144</v>
      </c>
      <c r="E4" s="377"/>
      <c r="F4" s="378"/>
      <c r="G4" s="376" t="s">
        <v>145</v>
      </c>
      <c r="H4" s="377"/>
      <c r="I4" s="377"/>
      <c r="J4" s="376" t="s">
        <v>146</v>
      </c>
      <c r="K4" s="377"/>
      <c r="L4" s="377"/>
    </row>
    <row r="5" spans="1:12" ht="24" customHeight="1">
      <c r="A5" s="40"/>
      <c r="B5" s="229"/>
      <c r="C5" s="40"/>
      <c r="D5" s="361" t="s">
        <v>147</v>
      </c>
      <c r="E5" s="262"/>
      <c r="F5" s="362" t="s">
        <v>148</v>
      </c>
      <c r="G5" s="361" t="s">
        <v>147</v>
      </c>
      <c r="H5" s="262"/>
      <c r="I5" s="362" t="s">
        <v>148</v>
      </c>
      <c r="J5" s="361" t="s">
        <v>147</v>
      </c>
      <c r="K5" s="262"/>
      <c r="L5" s="362" t="s">
        <v>148</v>
      </c>
    </row>
    <row r="6" spans="1:12" ht="52.5" customHeight="1">
      <c r="A6" s="263"/>
      <c r="B6" s="263"/>
      <c r="C6" s="263"/>
      <c r="D6" s="379"/>
      <c r="E6" s="264" t="s">
        <v>149</v>
      </c>
      <c r="F6" s="380"/>
      <c r="G6" s="379"/>
      <c r="H6" s="264" t="s">
        <v>149</v>
      </c>
      <c r="I6" s="380"/>
      <c r="J6" s="379"/>
      <c r="K6" s="264" t="s">
        <v>149</v>
      </c>
      <c r="L6" s="380"/>
    </row>
    <row r="7" spans="1:12" ht="13.5">
      <c r="A7" s="265" t="s">
        <v>150</v>
      </c>
      <c r="B7" s="230"/>
      <c r="C7" s="265"/>
      <c r="D7" s="241">
        <v>5112</v>
      </c>
      <c r="E7" s="266">
        <v>47.482816273453466</v>
      </c>
      <c r="F7" s="255">
        <v>6.103286384976526</v>
      </c>
      <c r="G7" s="241">
        <v>4614</v>
      </c>
      <c r="H7" s="266">
        <v>42.857142857142854</v>
      </c>
      <c r="I7" s="255">
        <v>2.882531426094495</v>
      </c>
      <c r="J7" s="241">
        <v>4791</v>
      </c>
      <c r="K7" s="266">
        <v>44.501207505108674</v>
      </c>
      <c r="L7" s="243">
        <v>10.269254852849093</v>
      </c>
    </row>
    <row r="8" spans="1:12" ht="13.5">
      <c r="A8" s="230"/>
      <c r="B8" s="230"/>
      <c r="C8" s="265"/>
      <c r="D8" s="241"/>
      <c r="E8" s="266"/>
      <c r="F8" s="255"/>
      <c r="G8" s="241"/>
      <c r="H8" s="266"/>
      <c r="I8" s="255"/>
      <c r="J8" s="241"/>
      <c r="K8" s="266"/>
      <c r="L8" s="243"/>
    </row>
    <row r="9" spans="1:12" ht="13.5">
      <c r="A9" s="230" t="s">
        <v>151</v>
      </c>
      <c r="B9" s="230"/>
      <c r="C9" s="265"/>
      <c r="D9" s="241"/>
      <c r="E9" s="266"/>
      <c r="F9" s="255"/>
      <c r="G9" s="241"/>
      <c r="H9" s="266"/>
      <c r="I9" s="255"/>
      <c r="J9" s="241"/>
      <c r="K9" s="266"/>
      <c r="L9" s="243"/>
    </row>
    <row r="10" spans="1:12" ht="13.5">
      <c r="A10" s="230"/>
      <c r="B10" s="230" t="s">
        <v>152</v>
      </c>
      <c r="C10" s="265"/>
      <c r="D10" s="241"/>
      <c r="E10" s="267"/>
      <c r="F10" s="255"/>
      <c r="G10" s="241"/>
      <c r="H10" s="268"/>
      <c r="I10" s="255"/>
      <c r="J10" s="241"/>
      <c r="K10" s="268"/>
      <c r="L10" s="243"/>
    </row>
    <row r="11" spans="1:12" ht="13.5">
      <c r="A11" s="230"/>
      <c r="B11" s="230"/>
      <c r="C11" s="269" t="s">
        <v>153</v>
      </c>
      <c r="D11" s="241">
        <v>144</v>
      </c>
      <c r="E11" s="266">
        <v>56.470588235294116</v>
      </c>
      <c r="F11" s="255">
        <v>9.722222222222223</v>
      </c>
      <c r="G11" s="241">
        <v>89</v>
      </c>
      <c r="H11" s="266">
        <v>34.90196078431372</v>
      </c>
      <c r="I11" s="255">
        <v>1.1235955056179776</v>
      </c>
      <c r="J11" s="241">
        <v>115</v>
      </c>
      <c r="K11" s="266">
        <v>45.09803921568628</v>
      </c>
      <c r="L11" s="243">
        <v>10.434782608695652</v>
      </c>
    </row>
    <row r="12" spans="1:12" ht="13.5">
      <c r="A12" s="230"/>
      <c r="B12" s="230"/>
      <c r="C12" s="269" t="s">
        <v>154</v>
      </c>
      <c r="D12" s="241">
        <v>314</v>
      </c>
      <c r="E12" s="266">
        <v>44.287729196050776</v>
      </c>
      <c r="F12" s="255">
        <v>5.095541401273886</v>
      </c>
      <c r="G12" s="241">
        <v>178</v>
      </c>
      <c r="H12" s="266">
        <v>25.105782792665725</v>
      </c>
      <c r="I12" s="255">
        <v>1.1235955056179776</v>
      </c>
      <c r="J12" s="241">
        <v>200</v>
      </c>
      <c r="K12" s="266">
        <v>28.208744710860366</v>
      </c>
      <c r="L12" s="243">
        <v>3</v>
      </c>
    </row>
    <row r="13" spans="1:12" ht="13.5">
      <c r="A13" s="230"/>
      <c r="B13" s="230"/>
      <c r="C13" s="269" t="s">
        <v>155</v>
      </c>
      <c r="D13" s="241">
        <v>716</v>
      </c>
      <c r="E13" s="266">
        <v>72.03219315895373</v>
      </c>
      <c r="F13" s="255">
        <v>9.078212290502794</v>
      </c>
      <c r="G13" s="241">
        <v>361</v>
      </c>
      <c r="H13" s="266">
        <v>36.31790744466801</v>
      </c>
      <c r="I13" s="255">
        <v>3.6011080332409975</v>
      </c>
      <c r="J13" s="241">
        <v>473</v>
      </c>
      <c r="K13" s="266">
        <v>47.585513078470825</v>
      </c>
      <c r="L13" s="243">
        <v>13.530655391120508</v>
      </c>
    </row>
    <row r="14" spans="1:12" ht="13.5">
      <c r="A14" s="230"/>
      <c r="B14" s="230"/>
      <c r="C14" s="269" t="s">
        <v>156</v>
      </c>
      <c r="D14" s="241">
        <v>488</v>
      </c>
      <c r="E14" s="266">
        <v>70.01434720229555</v>
      </c>
      <c r="F14" s="255">
        <v>6.557377049180328</v>
      </c>
      <c r="G14" s="241">
        <v>275</v>
      </c>
      <c r="H14" s="266">
        <v>39.45480631276901</v>
      </c>
      <c r="I14" s="255">
        <v>1.8181818181818181</v>
      </c>
      <c r="J14" s="241">
        <v>331</v>
      </c>
      <c r="K14" s="266">
        <v>47.48923959827834</v>
      </c>
      <c r="L14" s="243">
        <v>10.574018126888216</v>
      </c>
    </row>
    <row r="15" spans="1:12" ht="13.5">
      <c r="A15" s="230"/>
      <c r="B15" s="230" t="s">
        <v>157</v>
      </c>
      <c r="C15" s="269"/>
      <c r="D15" s="241"/>
      <c r="E15" s="266"/>
      <c r="F15" s="255"/>
      <c r="G15" s="241"/>
      <c r="H15" s="266"/>
      <c r="I15" s="255"/>
      <c r="J15" s="241"/>
      <c r="K15" s="266"/>
      <c r="L15" s="243"/>
    </row>
    <row r="16" spans="1:12" ht="13.5">
      <c r="A16" s="230"/>
      <c r="B16" s="230"/>
      <c r="C16" s="270" t="s">
        <v>158</v>
      </c>
      <c r="D16" s="241">
        <v>291</v>
      </c>
      <c r="E16" s="266">
        <v>31.256713211600427</v>
      </c>
      <c r="F16" s="255">
        <v>3.0927835051546393</v>
      </c>
      <c r="G16" s="241">
        <v>241</v>
      </c>
      <c r="H16" s="266">
        <v>25.88614393125671</v>
      </c>
      <c r="I16" s="255">
        <v>2.4896265560165975</v>
      </c>
      <c r="J16" s="241">
        <v>267</v>
      </c>
      <c r="K16" s="266">
        <v>28.678839957035446</v>
      </c>
      <c r="L16" s="243">
        <v>5.992509363295881</v>
      </c>
    </row>
    <row r="17" spans="1:12" ht="13.5">
      <c r="A17" s="230"/>
      <c r="B17" s="230"/>
      <c r="C17" s="270" t="s">
        <v>159</v>
      </c>
      <c r="D17" s="241">
        <v>119</v>
      </c>
      <c r="E17" s="266">
        <v>34.89736070381232</v>
      </c>
      <c r="F17" s="255">
        <v>5.88235294117647</v>
      </c>
      <c r="G17" s="241">
        <v>110</v>
      </c>
      <c r="H17" s="266">
        <v>32.25806451612903</v>
      </c>
      <c r="I17" s="255">
        <v>2.727272727272727</v>
      </c>
      <c r="J17" s="241">
        <v>118</v>
      </c>
      <c r="K17" s="266">
        <v>34.60410557184751</v>
      </c>
      <c r="L17" s="243">
        <v>4.23728813559322</v>
      </c>
    </row>
    <row r="18" spans="1:12" ht="13.5">
      <c r="A18" s="230"/>
      <c r="B18" s="230"/>
      <c r="C18" s="270" t="s">
        <v>160</v>
      </c>
      <c r="D18" s="241">
        <v>676</v>
      </c>
      <c r="E18" s="266">
        <v>55.048859934853425</v>
      </c>
      <c r="F18" s="255">
        <v>3.5502958579881656</v>
      </c>
      <c r="G18" s="241">
        <v>576</v>
      </c>
      <c r="H18" s="266">
        <v>46.90553745928339</v>
      </c>
      <c r="I18" s="255">
        <v>3.298611111111111</v>
      </c>
      <c r="J18" s="241">
        <v>590</v>
      </c>
      <c r="K18" s="266">
        <v>48.045602605863195</v>
      </c>
      <c r="L18" s="243">
        <v>7.966101694915253</v>
      </c>
    </row>
    <row r="19" spans="1:12" ht="13.5">
      <c r="A19" s="230"/>
      <c r="B19" s="230" t="s">
        <v>161</v>
      </c>
      <c r="C19" s="269"/>
      <c r="D19" s="241"/>
      <c r="E19" s="266"/>
      <c r="F19" s="255"/>
      <c r="G19" s="241"/>
      <c r="H19" s="266"/>
      <c r="I19" s="255"/>
      <c r="J19" s="241"/>
      <c r="K19" s="266"/>
      <c r="L19" s="243"/>
    </row>
    <row r="20" spans="1:12" ht="13.5">
      <c r="A20" s="230"/>
      <c r="B20" s="230"/>
      <c r="C20" s="270" t="s">
        <v>162</v>
      </c>
      <c r="D20" s="241">
        <v>37</v>
      </c>
      <c r="E20" s="266">
        <v>34.25925925925926</v>
      </c>
      <c r="F20" s="255">
        <v>2.7027027027027026</v>
      </c>
      <c r="G20" s="241">
        <v>34</v>
      </c>
      <c r="H20" s="266">
        <v>31.48148148148148</v>
      </c>
      <c r="I20" s="255">
        <v>0</v>
      </c>
      <c r="J20" s="241">
        <v>29</v>
      </c>
      <c r="K20" s="266">
        <v>26.851851851851855</v>
      </c>
      <c r="L20" s="243">
        <v>6.896551724137931</v>
      </c>
    </row>
    <row r="21" spans="1:12" ht="13.5">
      <c r="A21" s="230"/>
      <c r="B21" s="230"/>
      <c r="C21" s="270" t="s">
        <v>163</v>
      </c>
      <c r="D21" s="241">
        <v>1131</v>
      </c>
      <c r="E21" s="266">
        <v>39.29812369701182</v>
      </c>
      <c r="F21" s="255">
        <v>4.6861184792219275</v>
      </c>
      <c r="G21" s="241">
        <v>1317</v>
      </c>
      <c r="H21" s="266">
        <v>45.760945100764424</v>
      </c>
      <c r="I21" s="255">
        <v>3.416856492027335</v>
      </c>
      <c r="J21" s="241">
        <v>1293</v>
      </c>
      <c r="K21" s="266">
        <v>44.927032661570536</v>
      </c>
      <c r="L21" s="243">
        <v>9.435421500386699</v>
      </c>
    </row>
    <row r="22" spans="1:12" ht="13.5">
      <c r="A22" s="230" t="s">
        <v>164</v>
      </c>
      <c r="B22" s="230"/>
      <c r="C22" s="270"/>
      <c r="D22" s="241"/>
      <c r="E22" s="266"/>
      <c r="F22" s="255"/>
      <c r="G22" s="241"/>
      <c r="H22" s="266"/>
      <c r="I22" s="255"/>
      <c r="J22" s="241"/>
      <c r="K22" s="266"/>
      <c r="L22" s="243"/>
    </row>
    <row r="23" spans="1:12" ht="13.5">
      <c r="A23" s="230"/>
      <c r="B23" s="230"/>
      <c r="C23" s="230" t="s">
        <v>165</v>
      </c>
      <c r="D23" s="241">
        <v>119</v>
      </c>
      <c r="E23" s="266">
        <v>23.8</v>
      </c>
      <c r="F23" s="255">
        <v>4.201680672268908</v>
      </c>
      <c r="G23" s="241">
        <v>244</v>
      </c>
      <c r="H23" s="266">
        <v>48.8</v>
      </c>
      <c r="I23" s="255">
        <v>4.098360655737705</v>
      </c>
      <c r="J23" s="241">
        <v>220</v>
      </c>
      <c r="K23" s="266">
        <v>44</v>
      </c>
      <c r="L23" s="243">
        <v>10.454545454545453</v>
      </c>
    </row>
    <row r="24" spans="1:12" ht="13.5">
      <c r="A24" s="230"/>
      <c r="B24" s="230"/>
      <c r="C24" s="230" t="s">
        <v>166</v>
      </c>
      <c r="D24" s="241">
        <v>883</v>
      </c>
      <c r="E24" s="266">
        <v>49.44008958566629</v>
      </c>
      <c r="F24" s="255">
        <v>6.0022650056625135</v>
      </c>
      <c r="G24" s="241">
        <v>1060</v>
      </c>
      <c r="H24" s="266">
        <v>59.3505039193729</v>
      </c>
      <c r="I24" s="255">
        <v>2.2641509433962264</v>
      </c>
      <c r="J24" s="241">
        <v>998</v>
      </c>
      <c r="K24" s="266">
        <v>55.87905935050392</v>
      </c>
      <c r="L24" s="243">
        <v>12.625250501002002</v>
      </c>
    </row>
    <row r="25" spans="1:12" ht="13.5">
      <c r="A25" s="230"/>
      <c r="B25" s="230"/>
      <c r="C25" s="230" t="s">
        <v>167</v>
      </c>
      <c r="D25" s="241">
        <v>32</v>
      </c>
      <c r="E25" s="266">
        <v>33.68421052631579</v>
      </c>
      <c r="F25" s="255">
        <v>12.5</v>
      </c>
      <c r="G25" s="241">
        <v>37</v>
      </c>
      <c r="H25" s="266">
        <v>38.94736842105263</v>
      </c>
      <c r="I25" s="255">
        <v>5.405405405405405</v>
      </c>
      <c r="J25" s="241">
        <v>43</v>
      </c>
      <c r="K25" s="266">
        <v>45.26315789473684</v>
      </c>
      <c r="L25" s="243">
        <v>11.627906976744185</v>
      </c>
    </row>
    <row r="26" spans="1:12" ht="13.5">
      <c r="A26" s="230"/>
      <c r="B26" s="230"/>
      <c r="C26" s="230" t="s">
        <v>168</v>
      </c>
      <c r="D26" s="241">
        <v>147</v>
      </c>
      <c r="E26" s="266">
        <v>68.05555555555556</v>
      </c>
      <c r="F26" s="257">
        <v>18.367346938775512</v>
      </c>
      <c r="G26" s="241">
        <v>77</v>
      </c>
      <c r="H26" s="266">
        <v>35.648148148148145</v>
      </c>
      <c r="I26" s="257">
        <v>2.5974025974025974</v>
      </c>
      <c r="J26" s="241">
        <v>97</v>
      </c>
      <c r="K26" s="266">
        <v>44.907407407407405</v>
      </c>
      <c r="L26" s="243">
        <v>25.773195876288657</v>
      </c>
    </row>
    <row r="27" spans="1:12" ht="13.5">
      <c r="A27" s="231"/>
      <c r="B27" s="231"/>
      <c r="C27" s="271" t="s">
        <v>169</v>
      </c>
      <c r="D27" s="245">
        <v>15</v>
      </c>
      <c r="E27" s="272">
        <v>53.57142857142857</v>
      </c>
      <c r="F27" s="273">
        <v>13.333333333333334</v>
      </c>
      <c r="G27" s="245">
        <v>15</v>
      </c>
      <c r="H27" s="272">
        <v>53.57142857142857</v>
      </c>
      <c r="I27" s="273">
        <v>6.666666666666667</v>
      </c>
      <c r="J27" s="245">
        <v>17</v>
      </c>
      <c r="K27" s="272">
        <v>60.71428571428571</v>
      </c>
      <c r="L27" s="247">
        <v>23.52941176470588</v>
      </c>
    </row>
    <row r="30" spans="1:12" ht="15" customHeight="1">
      <c r="A30" s="40"/>
      <c r="B30" s="40"/>
      <c r="C30" s="327"/>
      <c r="D30" s="40"/>
      <c r="E30" s="40"/>
      <c r="F30" s="40"/>
      <c r="G30" s="40"/>
      <c r="H30" s="40"/>
      <c r="I30" s="40"/>
      <c r="J30" s="40"/>
      <c r="K30" s="40"/>
      <c r="L30" s="40"/>
    </row>
    <row r="31" spans="1:12" ht="14.2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13.5">
      <c r="A32" s="40"/>
      <c r="B32" s="230"/>
      <c r="C32" s="230"/>
      <c r="D32" s="328"/>
      <c r="E32" s="329"/>
      <c r="F32" s="256"/>
      <c r="G32" s="328"/>
      <c r="H32" s="329"/>
      <c r="I32" s="256"/>
      <c r="J32" s="328"/>
      <c r="K32" s="329"/>
      <c r="L32" s="256"/>
    </row>
    <row r="33" spans="1:12" ht="13.5">
      <c r="A33" s="40"/>
      <c r="B33" s="40"/>
      <c r="C33" s="230"/>
      <c r="D33" s="328"/>
      <c r="E33" s="330"/>
      <c r="F33" s="256"/>
      <c r="G33" s="328"/>
      <c r="H33" s="330"/>
      <c r="I33" s="256"/>
      <c r="J33" s="328"/>
      <c r="K33" s="330"/>
      <c r="L33" s="256"/>
    </row>
    <row r="34" spans="1:12" ht="13.5">
      <c r="A34" s="40"/>
      <c r="B34" s="40"/>
      <c r="C34" s="230"/>
      <c r="D34" s="328"/>
      <c r="E34" s="329"/>
      <c r="F34" s="256"/>
      <c r="G34" s="328"/>
      <c r="H34" s="329"/>
      <c r="I34" s="256"/>
      <c r="J34" s="328"/>
      <c r="K34" s="329"/>
      <c r="L34" s="256"/>
    </row>
    <row r="35" spans="1:12" ht="13.5">
      <c r="A35" s="40"/>
      <c r="B35" s="40"/>
      <c r="C35" s="230"/>
      <c r="D35" s="328"/>
      <c r="E35" s="329"/>
      <c r="F35" s="256"/>
      <c r="G35" s="328"/>
      <c r="H35" s="329"/>
      <c r="I35" s="256"/>
      <c r="J35" s="328"/>
      <c r="K35" s="329"/>
      <c r="L35" s="256"/>
    </row>
    <row r="36" spans="1:12" ht="13.5">
      <c r="A36" s="40"/>
      <c r="B36" s="40"/>
      <c r="C36" s="230"/>
      <c r="D36" s="328"/>
      <c r="E36" s="329"/>
      <c r="F36" s="256"/>
      <c r="G36" s="328"/>
      <c r="H36" s="329"/>
      <c r="I36" s="256"/>
      <c r="J36" s="328"/>
      <c r="K36" s="329"/>
      <c r="L36" s="256"/>
    </row>
    <row r="37" spans="1:12" ht="13.5">
      <c r="A37" s="40"/>
      <c r="B37" s="40"/>
      <c r="C37" s="230"/>
      <c r="D37" s="328"/>
      <c r="E37" s="329"/>
      <c r="F37" s="256"/>
      <c r="G37" s="328"/>
      <c r="H37" s="329"/>
      <c r="I37" s="256"/>
      <c r="J37" s="328"/>
      <c r="K37" s="329"/>
      <c r="L37" s="256"/>
    </row>
    <row r="38" spans="1:12" ht="13.5">
      <c r="A38" s="40"/>
      <c r="B38" s="40"/>
      <c r="C38" s="230"/>
      <c r="D38" s="328"/>
      <c r="E38" s="329"/>
      <c r="F38" s="256"/>
      <c r="G38" s="328"/>
      <c r="H38" s="329"/>
      <c r="I38" s="256"/>
      <c r="J38" s="328"/>
      <c r="K38" s="329"/>
      <c r="L38" s="256"/>
    </row>
    <row r="39" spans="1:12" ht="13.5">
      <c r="A39" s="40"/>
      <c r="B39" s="40"/>
      <c r="C39" s="230"/>
      <c r="D39" s="328"/>
      <c r="E39" s="329"/>
      <c r="F39" s="256"/>
      <c r="G39" s="328"/>
      <c r="H39" s="329"/>
      <c r="I39" s="256"/>
      <c r="J39" s="328"/>
      <c r="K39" s="329"/>
      <c r="L39" s="256"/>
    </row>
    <row r="40" spans="1:12" ht="13.5">
      <c r="A40" s="40"/>
      <c r="B40" s="40"/>
      <c r="C40" s="230"/>
      <c r="D40" s="328"/>
      <c r="E40" s="329"/>
      <c r="F40" s="256"/>
      <c r="G40" s="328"/>
      <c r="H40" s="329"/>
      <c r="I40" s="256"/>
      <c r="J40" s="328"/>
      <c r="K40" s="329"/>
      <c r="L40" s="256"/>
    </row>
    <row r="41" spans="1:12" ht="13.5">
      <c r="A41" s="40"/>
      <c r="B41" s="40"/>
      <c r="C41" s="230"/>
      <c r="D41" s="328"/>
      <c r="E41" s="329"/>
      <c r="F41" s="256"/>
      <c r="G41" s="328"/>
      <c r="H41" s="329"/>
      <c r="I41" s="256"/>
      <c r="J41" s="328"/>
      <c r="K41" s="329"/>
      <c r="L41" s="256"/>
    </row>
    <row r="42" spans="1:12" ht="13.5">
      <c r="A42" s="40"/>
      <c r="B42" s="40"/>
      <c r="C42" s="230"/>
      <c r="D42" s="328"/>
      <c r="E42" s="329"/>
      <c r="F42" s="256"/>
      <c r="G42" s="328"/>
      <c r="H42" s="329"/>
      <c r="I42" s="256"/>
      <c r="J42" s="328"/>
      <c r="K42" s="329"/>
      <c r="L42" s="256"/>
    </row>
    <row r="43" spans="1:12" ht="13.5">
      <c r="A43" s="40"/>
      <c r="B43" s="40"/>
      <c r="C43" s="230"/>
      <c r="D43" s="328"/>
      <c r="E43" s="329"/>
      <c r="F43" s="256"/>
      <c r="G43" s="328"/>
      <c r="H43" s="329"/>
      <c r="I43" s="256"/>
      <c r="J43" s="328"/>
      <c r="K43" s="329"/>
      <c r="L43" s="256"/>
    </row>
    <row r="44" spans="1:12" ht="13.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5:7" ht="13.5">
      <c r="E45" s="278"/>
      <c r="G45" s="239"/>
    </row>
    <row r="46" ht="13.5">
      <c r="G46" s="239"/>
    </row>
    <row r="47" spans="5:7" ht="13.5">
      <c r="E47" s="278"/>
      <c r="G47" s="239"/>
    </row>
    <row r="48" spans="5:7" ht="13.5">
      <c r="E48" s="278"/>
      <c r="G48" s="239"/>
    </row>
    <row r="49" spans="5:7" ht="13.5">
      <c r="E49" s="278"/>
      <c r="G49" s="239"/>
    </row>
    <row r="50" spans="5:7" ht="13.5">
      <c r="E50" s="278"/>
      <c r="G50" s="239"/>
    </row>
    <row r="51" spans="5:7" ht="13.5">
      <c r="E51" s="278"/>
      <c r="G51" s="239"/>
    </row>
    <row r="52" spans="5:7" ht="13.5">
      <c r="E52" s="278"/>
      <c r="G52" s="239"/>
    </row>
    <row r="53" spans="5:7" ht="13.5">
      <c r="E53" s="278"/>
      <c r="G53" s="239"/>
    </row>
    <row r="54" spans="5:7" ht="13.5">
      <c r="E54" s="278"/>
      <c r="G54" s="239"/>
    </row>
    <row r="55" spans="5:7" ht="13.5">
      <c r="E55" s="278"/>
      <c r="G55" s="239"/>
    </row>
    <row r="56" spans="5:7" ht="13.5">
      <c r="E56" s="278"/>
      <c r="G56" s="239"/>
    </row>
  </sheetData>
  <sheetProtection/>
  <mergeCells count="9">
    <mergeCell ref="D4:F4"/>
    <mergeCell ref="G4:I4"/>
    <mergeCell ref="J4:L4"/>
    <mergeCell ref="D5:D6"/>
    <mergeCell ref="F5:F6"/>
    <mergeCell ref="G5:G6"/>
    <mergeCell ref="I5:I6"/>
    <mergeCell ref="J5:J6"/>
    <mergeCell ref="L5:L6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3.421875" style="0" customWidth="1"/>
    <col min="2" max="2" width="21.7109375" style="0" customWidth="1"/>
    <col min="3" max="3" width="9.28125" style="0" customWidth="1"/>
    <col min="4" max="4" width="7.57421875" style="0" customWidth="1"/>
    <col min="5" max="6" width="9.140625" style="0" customWidth="1"/>
    <col min="7" max="7" width="7.7109375" style="0" customWidth="1"/>
    <col min="8" max="9" width="9.140625" style="0" customWidth="1"/>
    <col min="10" max="10" width="7.421875" style="0" customWidth="1"/>
  </cols>
  <sheetData>
    <row r="1" spans="1:11" ht="13.5">
      <c r="A1" s="39"/>
      <c r="B1" s="282" t="s">
        <v>173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13.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3.5">
      <c r="A3" s="248"/>
      <c r="B3" s="364" t="s">
        <v>124</v>
      </c>
      <c r="C3" s="376" t="s">
        <v>144</v>
      </c>
      <c r="D3" s="377"/>
      <c r="E3" s="378"/>
      <c r="F3" s="376" t="s">
        <v>145</v>
      </c>
      <c r="G3" s="377"/>
      <c r="H3" s="377"/>
      <c r="I3" s="376" t="s">
        <v>146</v>
      </c>
      <c r="J3" s="377"/>
      <c r="K3" s="377"/>
    </row>
    <row r="4" spans="1:11" ht="13.5">
      <c r="A4" s="40"/>
      <c r="B4" s="371"/>
      <c r="C4" s="361" t="s">
        <v>147</v>
      </c>
      <c r="D4" s="262"/>
      <c r="E4" s="362" t="s">
        <v>148</v>
      </c>
      <c r="F4" s="361" t="s">
        <v>147</v>
      </c>
      <c r="G4" s="262"/>
      <c r="H4" s="362" t="s">
        <v>148</v>
      </c>
      <c r="I4" s="361" t="s">
        <v>147</v>
      </c>
      <c r="J4" s="262"/>
      <c r="K4" s="362" t="s">
        <v>148</v>
      </c>
    </row>
    <row r="5" spans="1:11" ht="33.75">
      <c r="A5" s="40"/>
      <c r="B5" s="371"/>
      <c r="C5" s="373"/>
      <c r="D5" s="274" t="s">
        <v>149</v>
      </c>
      <c r="E5" s="362"/>
      <c r="F5" s="373"/>
      <c r="G5" s="274" t="s">
        <v>149</v>
      </c>
      <c r="H5" s="362"/>
      <c r="I5" s="373"/>
      <c r="J5" s="274" t="s">
        <v>149</v>
      </c>
      <c r="K5" s="362"/>
    </row>
    <row r="6" spans="1:11" ht="13.5">
      <c r="A6" s="275" t="s">
        <v>6</v>
      </c>
      <c r="B6" s="276"/>
      <c r="C6" s="236">
        <v>3642</v>
      </c>
      <c r="D6" s="277">
        <v>46.20654656178635</v>
      </c>
      <c r="E6" s="237">
        <v>6.3975837451949475</v>
      </c>
      <c r="F6" s="236">
        <v>3539</v>
      </c>
      <c r="G6" s="277">
        <v>44.89977163156559</v>
      </c>
      <c r="H6" s="237">
        <v>3.1647358010737494</v>
      </c>
      <c r="I6" s="236">
        <v>3642</v>
      </c>
      <c r="J6" s="277">
        <v>46.20654656178635</v>
      </c>
      <c r="K6" s="238">
        <v>11.175178473366282</v>
      </c>
    </row>
    <row r="7" spans="1:11" ht="13.5">
      <c r="A7" s="40"/>
      <c r="B7" s="265"/>
      <c r="C7" s="241"/>
      <c r="D7" s="267"/>
      <c r="E7" s="242"/>
      <c r="F7" s="241"/>
      <c r="G7" s="267"/>
      <c r="H7" s="242"/>
      <c r="I7" s="241"/>
      <c r="J7" s="267"/>
      <c r="K7" s="243"/>
    </row>
    <row r="8" spans="1:11" ht="13.5">
      <c r="A8" s="40"/>
      <c r="B8" s="265" t="s">
        <v>132</v>
      </c>
      <c r="C8" s="241">
        <v>334</v>
      </c>
      <c r="D8" s="266">
        <v>42.38578680203046</v>
      </c>
      <c r="E8" s="242">
        <v>14.071856287425149</v>
      </c>
      <c r="F8" s="241">
        <v>313</v>
      </c>
      <c r="G8" s="266">
        <v>39.72081218274111</v>
      </c>
      <c r="H8" s="242">
        <v>5.431309904153355</v>
      </c>
      <c r="I8" s="241">
        <v>334</v>
      </c>
      <c r="J8" s="266">
        <v>42.38578680203046</v>
      </c>
      <c r="K8" s="243">
        <v>14.071856287425149</v>
      </c>
    </row>
    <row r="9" spans="1:11" ht="13.5">
      <c r="A9" s="40"/>
      <c r="B9" s="265" t="s">
        <v>133</v>
      </c>
      <c r="C9" s="241">
        <v>343</v>
      </c>
      <c r="D9" s="266">
        <v>43.52791878172589</v>
      </c>
      <c r="E9" s="242">
        <v>14.577259475218659</v>
      </c>
      <c r="F9" s="241">
        <v>270</v>
      </c>
      <c r="G9" s="266">
        <v>34.263959390862944</v>
      </c>
      <c r="H9" s="242">
        <v>4.074074074074074</v>
      </c>
      <c r="I9" s="241">
        <v>343</v>
      </c>
      <c r="J9" s="266">
        <v>43.52791878172589</v>
      </c>
      <c r="K9" s="243">
        <v>20.99125364431487</v>
      </c>
    </row>
    <row r="10" spans="1:11" ht="13.5">
      <c r="A10" s="40"/>
      <c r="B10" s="265" t="s">
        <v>134</v>
      </c>
      <c r="C10" s="241">
        <v>379</v>
      </c>
      <c r="D10" s="266">
        <v>48.09644670050762</v>
      </c>
      <c r="E10" s="242">
        <v>12.928759894459102</v>
      </c>
      <c r="F10" s="241">
        <v>327</v>
      </c>
      <c r="G10" s="266">
        <v>41.49746192893401</v>
      </c>
      <c r="H10" s="242">
        <v>3.9755351681957185</v>
      </c>
      <c r="I10" s="241">
        <v>379</v>
      </c>
      <c r="J10" s="266">
        <v>48.09644670050762</v>
      </c>
      <c r="K10" s="243">
        <v>16.62269129287599</v>
      </c>
    </row>
    <row r="11" spans="1:11" ht="13.5">
      <c r="A11" s="40"/>
      <c r="B11" s="265" t="s">
        <v>135</v>
      </c>
      <c r="C11" s="241">
        <v>335</v>
      </c>
      <c r="D11" s="266">
        <v>42.51269035532995</v>
      </c>
      <c r="E11" s="242">
        <v>6.865671641791045</v>
      </c>
      <c r="F11" s="241">
        <v>304</v>
      </c>
      <c r="G11" s="266">
        <v>38.578680203045685</v>
      </c>
      <c r="H11" s="242">
        <v>5.263157894736842</v>
      </c>
      <c r="I11" s="241">
        <v>335</v>
      </c>
      <c r="J11" s="266">
        <v>42.51269035532995</v>
      </c>
      <c r="K11" s="243">
        <v>14.925373134328357</v>
      </c>
    </row>
    <row r="12" spans="1:11" ht="13.5">
      <c r="A12" s="40"/>
      <c r="B12" s="265" t="s">
        <v>136</v>
      </c>
      <c r="C12" s="241">
        <v>363</v>
      </c>
      <c r="D12" s="266">
        <v>46.06598984771574</v>
      </c>
      <c r="E12" s="242">
        <v>4.40771349862259</v>
      </c>
      <c r="F12" s="241">
        <v>349</v>
      </c>
      <c r="G12" s="266">
        <v>44.289340101522846</v>
      </c>
      <c r="H12" s="242">
        <v>2.292263610315186</v>
      </c>
      <c r="I12" s="241">
        <v>363</v>
      </c>
      <c r="J12" s="266">
        <v>46.06598984771574</v>
      </c>
      <c r="K12" s="243">
        <v>9.366391184573002</v>
      </c>
    </row>
    <row r="13" spans="1:11" ht="13.5">
      <c r="A13" s="40"/>
      <c r="B13" s="265" t="s">
        <v>137</v>
      </c>
      <c r="C13" s="241">
        <v>368</v>
      </c>
      <c r="D13" s="266">
        <v>46.7005076142132</v>
      </c>
      <c r="E13" s="242">
        <v>5.434782608695652</v>
      </c>
      <c r="F13" s="241">
        <v>365</v>
      </c>
      <c r="G13" s="266">
        <v>46.31979695431472</v>
      </c>
      <c r="H13" s="242">
        <v>3.8356164383561646</v>
      </c>
      <c r="I13" s="241">
        <v>368</v>
      </c>
      <c r="J13" s="266">
        <v>46.7005076142132</v>
      </c>
      <c r="K13" s="243">
        <v>14.130434782608695</v>
      </c>
    </row>
    <row r="14" spans="1:11" ht="13.5">
      <c r="A14" s="40"/>
      <c r="B14" s="265" t="s">
        <v>138</v>
      </c>
      <c r="C14" s="241">
        <v>382</v>
      </c>
      <c r="D14" s="266">
        <v>48.47715736040609</v>
      </c>
      <c r="E14" s="242">
        <v>3.4031413612565444</v>
      </c>
      <c r="F14" s="241">
        <v>372</v>
      </c>
      <c r="G14" s="266">
        <v>47.20812182741117</v>
      </c>
      <c r="H14" s="242">
        <v>3.494623655913978</v>
      </c>
      <c r="I14" s="241">
        <v>382</v>
      </c>
      <c r="J14" s="266">
        <v>48.47715736040609</v>
      </c>
      <c r="K14" s="243">
        <v>11.2565445026178</v>
      </c>
    </row>
    <row r="15" spans="1:11" ht="13.5">
      <c r="A15" s="40"/>
      <c r="B15" s="265" t="s">
        <v>139</v>
      </c>
      <c r="C15" s="241">
        <v>373</v>
      </c>
      <c r="D15" s="266">
        <v>47.33502538071066</v>
      </c>
      <c r="E15" s="242">
        <v>2.4128686327077746</v>
      </c>
      <c r="F15" s="241">
        <v>408</v>
      </c>
      <c r="G15" s="266">
        <v>51.776649746192895</v>
      </c>
      <c r="H15" s="242">
        <v>2.941176470588235</v>
      </c>
      <c r="I15" s="241">
        <v>373</v>
      </c>
      <c r="J15" s="266">
        <v>47.33502538071066</v>
      </c>
      <c r="K15" s="243">
        <v>5.361930294906166</v>
      </c>
    </row>
    <row r="16" spans="1:11" ht="13.5">
      <c r="A16" s="40"/>
      <c r="B16" s="265" t="s">
        <v>140</v>
      </c>
      <c r="C16" s="241">
        <v>412</v>
      </c>
      <c r="D16" s="266">
        <v>52.28426395939086</v>
      </c>
      <c r="E16" s="242">
        <v>0.7281553398058253</v>
      </c>
      <c r="F16" s="241">
        <v>423</v>
      </c>
      <c r="G16" s="266">
        <v>53.68020304568528</v>
      </c>
      <c r="H16" s="242">
        <v>1.1820330969267139</v>
      </c>
      <c r="I16" s="241">
        <v>412</v>
      </c>
      <c r="J16" s="266">
        <v>52.28426395939086</v>
      </c>
      <c r="K16" s="243">
        <v>3.8834951456310676</v>
      </c>
    </row>
    <row r="17" spans="1:11" ht="13.5">
      <c r="A17" s="263"/>
      <c r="B17" s="271" t="s">
        <v>141</v>
      </c>
      <c r="C17" s="245">
        <v>353</v>
      </c>
      <c r="D17" s="272">
        <v>44.68354430379747</v>
      </c>
      <c r="E17" s="246">
        <v>0.84985835694051</v>
      </c>
      <c r="F17" s="245">
        <v>408</v>
      </c>
      <c r="G17" s="272">
        <v>51.64556962025316</v>
      </c>
      <c r="H17" s="246">
        <v>0.7352941176470588</v>
      </c>
      <c r="I17" s="245">
        <v>353</v>
      </c>
      <c r="J17" s="272">
        <v>44.68354430379747</v>
      </c>
      <c r="K17" s="247">
        <v>2.8328611898017</v>
      </c>
    </row>
  </sheetData>
  <sheetProtection/>
  <mergeCells count="10">
    <mergeCell ref="B3:B5"/>
    <mergeCell ref="C3:E3"/>
    <mergeCell ref="F3:H3"/>
    <mergeCell ref="I3:K3"/>
    <mergeCell ref="C4:C5"/>
    <mergeCell ref="E4:E5"/>
    <mergeCell ref="F4:F5"/>
    <mergeCell ref="H4:H5"/>
    <mergeCell ref="I4:I5"/>
    <mergeCell ref="K4:K5"/>
  </mergeCells>
  <printOptions/>
  <pageMargins left="0.5905511811023623" right="0.5905511811023623" top="0.7480314960629921" bottom="0.7480314960629921" header="0.31496062992125984" footer="0.31496062992125984"/>
  <pageSetup horizontalDpi="300" verticalDpi="3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D32" sqref="D31:F32"/>
    </sheetView>
  </sheetViews>
  <sheetFormatPr defaultColWidth="9.140625" defaultRowHeight="15"/>
  <cols>
    <col min="1" max="1" width="3.421875" style="39" customWidth="1"/>
    <col min="2" max="2" width="30.57421875" style="39" customWidth="1"/>
    <col min="3" max="3" width="9.28125" style="39" customWidth="1"/>
    <col min="4" max="4" width="7.57421875" style="39" customWidth="1"/>
    <col min="5" max="6" width="9.140625" style="39" customWidth="1"/>
    <col min="7" max="7" width="7.7109375" style="39" customWidth="1"/>
    <col min="8" max="9" width="9.140625" style="39" customWidth="1"/>
    <col min="10" max="10" width="7.421875" style="39" customWidth="1"/>
    <col min="11" max="16384" width="9.00390625" style="39" customWidth="1"/>
  </cols>
  <sheetData>
    <row r="2" ht="13.5">
      <c r="B2" s="282" t="s">
        <v>201</v>
      </c>
    </row>
    <row r="4" spans="1:11" ht="20.25" customHeight="1">
      <c r="A4" s="248"/>
      <c r="B4" s="381" t="s">
        <v>174</v>
      </c>
      <c r="C4" s="383" t="s">
        <v>144</v>
      </c>
      <c r="D4" s="384"/>
      <c r="E4" s="385"/>
      <c r="F4" s="383" t="s">
        <v>145</v>
      </c>
      <c r="G4" s="384"/>
      <c r="H4" s="384"/>
      <c r="I4" s="383" t="s">
        <v>146</v>
      </c>
      <c r="J4" s="384"/>
      <c r="K4" s="384"/>
    </row>
    <row r="5" spans="1:11" ht="22.5" customHeight="1">
      <c r="A5" s="229"/>
      <c r="B5" s="382"/>
      <c r="C5" s="361" t="s">
        <v>147</v>
      </c>
      <c r="D5" s="262"/>
      <c r="E5" s="362" t="s">
        <v>148</v>
      </c>
      <c r="F5" s="361" t="s">
        <v>147</v>
      </c>
      <c r="G5" s="262"/>
      <c r="H5" s="362" t="s">
        <v>148</v>
      </c>
      <c r="I5" s="361" t="s">
        <v>147</v>
      </c>
      <c r="J5" s="262"/>
      <c r="K5" s="362" t="s">
        <v>148</v>
      </c>
    </row>
    <row r="6" spans="1:11" ht="52.5" customHeight="1">
      <c r="A6" s="40"/>
      <c r="B6" s="382"/>
      <c r="C6" s="373"/>
      <c r="D6" s="274" t="s">
        <v>149</v>
      </c>
      <c r="E6" s="362"/>
      <c r="F6" s="373"/>
      <c r="G6" s="274" t="s">
        <v>149</v>
      </c>
      <c r="H6" s="362"/>
      <c r="I6" s="373"/>
      <c r="J6" s="274" t="s">
        <v>149</v>
      </c>
      <c r="K6" s="362"/>
    </row>
    <row r="7" spans="1:11" ht="13.5">
      <c r="A7" s="227" t="s">
        <v>6</v>
      </c>
      <c r="B7" s="283"/>
      <c r="C7" s="284">
        <v>5112</v>
      </c>
      <c r="D7" s="285">
        <v>47.482816273453466</v>
      </c>
      <c r="E7" s="286">
        <v>6.103286384976526</v>
      </c>
      <c r="F7" s="287">
        <v>4614</v>
      </c>
      <c r="G7" s="288">
        <v>42.857142857142854</v>
      </c>
      <c r="H7" s="286">
        <v>2.882531426094495</v>
      </c>
      <c r="I7" s="287">
        <v>4791</v>
      </c>
      <c r="J7" s="288">
        <v>44.501207505108674</v>
      </c>
      <c r="K7" s="289">
        <v>10.269254852849093</v>
      </c>
    </row>
    <row r="8" spans="1:11" ht="13.5">
      <c r="A8" s="230"/>
      <c r="B8" s="265"/>
      <c r="C8" s="290"/>
      <c r="D8" s="291"/>
      <c r="E8" s="292"/>
      <c r="F8" s="293"/>
      <c r="G8" s="294"/>
      <c r="H8" s="292"/>
      <c r="I8" s="293"/>
      <c r="J8" s="294"/>
      <c r="K8" s="295"/>
    </row>
    <row r="9" spans="1:11" ht="13.5">
      <c r="A9" s="230"/>
      <c r="B9" s="265" t="s">
        <v>175</v>
      </c>
      <c r="C9" s="290">
        <v>244</v>
      </c>
      <c r="D9" s="291">
        <v>50.30927835051546</v>
      </c>
      <c r="E9" s="292">
        <v>13.934426229508196</v>
      </c>
      <c r="F9" s="293">
        <v>219</v>
      </c>
      <c r="G9" s="294">
        <v>45.154639175257735</v>
      </c>
      <c r="H9" s="292">
        <v>3.65296803652968</v>
      </c>
      <c r="I9" s="293">
        <v>238</v>
      </c>
      <c r="J9" s="294">
        <v>49.072164948453604</v>
      </c>
      <c r="K9" s="295">
        <v>13.025210084033615</v>
      </c>
    </row>
    <row r="10" spans="1:11" ht="13.5">
      <c r="A10" s="230"/>
      <c r="B10" s="265" t="s">
        <v>176</v>
      </c>
      <c r="C10" s="290">
        <v>352</v>
      </c>
      <c r="D10" s="291">
        <v>47.76119402985074</v>
      </c>
      <c r="E10" s="292">
        <v>6.25</v>
      </c>
      <c r="F10" s="293">
        <v>363</v>
      </c>
      <c r="G10" s="294">
        <v>49.25373134328358</v>
      </c>
      <c r="H10" s="292">
        <v>2.7548209366391188</v>
      </c>
      <c r="I10" s="293">
        <v>362</v>
      </c>
      <c r="J10" s="294">
        <v>49.11804613297151</v>
      </c>
      <c r="K10" s="295">
        <v>12.430939226519337</v>
      </c>
    </row>
    <row r="11" spans="1:11" ht="13.5">
      <c r="A11" s="230"/>
      <c r="B11" s="265" t="s">
        <v>177</v>
      </c>
      <c r="C11" s="290">
        <v>309</v>
      </c>
      <c r="D11" s="291">
        <v>44.07988587731811</v>
      </c>
      <c r="E11" s="292">
        <v>3.559870550161812</v>
      </c>
      <c r="F11" s="293">
        <v>300</v>
      </c>
      <c r="G11" s="294">
        <v>42.796005706134096</v>
      </c>
      <c r="H11" s="292">
        <v>3.6666666666666665</v>
      </c>
      <c r="I11" s="293">
        <v>300</v>
      </c>
      <c r="J11" s="294">
        <v>42.796005706134096</v>
      </c>
      <c r="K11" s="295">
        <v>10.666666666666668</v>
      </c>
    </row>
    <row r="12" spans="1:11" ht="13.5">
      <c r="A12" s="230"/>
      <c r="B12" s="265" t="s">
        <v>178</v>
      </c>
      <c r="C12" s="290">
        <v>1423</v>
      </c>
      <c r="D12" s="291">
        <v>53.21615557217652</v>
      </c>
      <c r="E12" s="292">
        <v>6.113843991567112</v>
      </c>
      <c r="F12" s="293">
        <v>1126</v>
      </c>
      <c r="G12" s="294">
        <v>42.109199700822735</v>
      </c>
      <c r="H12" s="292">
        <v>2.0426287744227354</v>
      </c>
      <c r="I12" s="293">
        <v>1204</v>
      </c>
      <c r="J12" s="294">
        <v>45.0261780104712</v>
      </c>
      <c r="K12" s="295">
        <v>8.887043189368772</v>
      </c>
    </row>
    <row r="13" spans="1:11" ht="13.5">
      <c r="A13" s="230"/>
      <c r="B13" s="265" t="s">
        <v>179</v>
      </c>
      <c r="C13" s="290">
        <v>411</v>
      </c>
      <c r="D13" s="291">
        <v>40.49261083743843</v>
      </c>
      <c r="E13" s="292">
        <v>4.37956204379562</v>
      </c>
      <c r="F13" s="293">
        <v>435</v>
      </c>
      <c r="G13" s="294">
        <v>42.857142857142854</v>
      </c>
      <c r="H13" s="292">
        <v>3.9080459770114944</v>
      </c>
      <c r="I13" s="293">
        <v>417</v>
      </c>
      <c r="J13" s="294">
        <v>41.083743842364534</v>
      </c>
      <c r="K13" s="295">
        <v>9.352517985611511</v>
      </c>
    </row>
    <row r="14" spans="1:11" ht="13.5">
      <c r="A14" s="230"/>
      <c r="B14" s="265" t="s">
        <v>180</v>
      </c>
      <c r="C14" s="290">
        <v>485</v>
      </c>
      <c r="D14" s="291">
        <v>43.772563176895304</v>
      </c>
      <c r="E14" s="292">
        <v>4.948453608247423</v>
      </c>
      <c r="F14" s="293">
        <v>466</v>
      </c>
      <c r="G14" s="294">
        <v>42.057761732851986</v>
      </c>
      <c r="H14" s="292">
        <v>2.7896995708154506</v>
      </c>
      <c r="I14" s="293">
        <v>464</v>
      </c>
      <c r="J14" s="294">
        <v>41.87725631768953</v>
      </c>
      <c r="K14" s="295">
        <v>8.620689655172415</v>
      </c>
    </row>
    <row r="15" spans="1:11" ht="13.5">
      <c r="A15" s="230"/>
      <c r="B15" s="265" t="s">
        <v>181</v>
      </c>
      <c r="C15" s="290">
        <v>673</v>
      </c>
      <c r="D15" s="291">
        <v>49.12408759124088</v>
      </c>
      <c r="E15" s="292">
        <v>5.794947994056463</v>
      </c>
      <c r="F15" s="293">
        <v>633</v>
      </c>
      <c r="G15" s="294">
        <v>46.2043795620438</v>
      </c>
      <c r="H15" s="292">
        <v>2.0537124802527646</v>
      </c>
      <c r="I15" s="293">
        <v>624</v>
      </c>
      <c r="J15" s="294">
        <v>45.54744525547445</v>
      </c>
      <c r="K15" s="295">
        <v>11.057692307692307</v>
      </c>
    </row>
    <row r="16" spans="1:11" ht="13.5">
      <c r="A16" s="230"/>
      <c r="B16" s="265" t="s">
        <v>182</v>
      </c>
      <c r="C16" s="290">
        <v>105</v>
      </c>
      <c r="D16" s="291">
        <v>52.23880597014925</v>
      </c>
      <c r="E16" s="292">
        <v>6.666666666666667</v>
      </c>
      <c r="F16" s="293">
        <v>92</v>
      </c>
      <c r="G16" s="294">
        <v>45.77114427860697</v>
      </c>
      <c r="H16" s="292">
        <v>4.3478260869565215</v>
      </c>
      <c r="I16" s="293">
        <v>106</v>
      </c>
      <c r="J16" s="294">
        <v>52.736318407960205</v>
      </c>
      <c r="K16" s="295">
        <v>10.377358490566039</v>
      </c>
    </row>
    <row r="17" spans="1:11" ht="13.5">
      <c r="A17" s="230"/>
      <c r="B17" s="265" t="s">
        <v>183</v>
      </c>
      <c r="C17" s="290">
        <v>298</v>
      </c>
      <c r="D17" s="291">
        <v>40.107671601615074</v>
      </c>
      <c r="E17" s="292">
        <v>3.3557046979865772</v>
      </c>
      <c r="F17" s="293">
        <v>287</v>
      </c>
      <c r="G17" s="294">
        <v>38.627187079407804</v>
      </c>
      <c r="H17" s="292">
        <v>2.7874564459930316</v>
      </c>
      <c r="I17" s="293">
        <v>323</v>
      </c>
      <c r="J17" s="294">
        <v>43.472409152086136</v>
      </c>
      <c r="K17" s="295">
        <v>10.21671826625387</v>
      </c>
    </row>
    <row r="18" spans="1:11" ht="13.5">
      <c r="A18" s="230"/>
      <c r="B18" s="265" t="s">
        <v>184</v>
      </c>
      <c r="C18" s="290">
        <v>135</v>
      </c>
      <c r="D18" s="291">
        <v>39.017341040462426</v>
      </c>
      <c r="E18" s="292">
        <v>4.444444444444445</v>
      </c>
      <c r="F18" s="293">
        <v>124</v>
      </c>
      <c r="G18" s="294">
        <v>35.83815028901734</v>
      </c>
      <c r="H18" s="292">
        <v>3.225806451612903</v>
      </c>
      <c r="I18" s="293">
        <v>129</v>
      </c>
      <c r="J18" s="294">
        <v>37.283236994219656</v>
      </c>
      <c r="K18" s="295">
        <v>12.4031007751938</v>
      </c>
    </row>
    <row r="19" spans="1:11" ht="13.5">
      <c r="A19" s="231"/>
      <c r="B19" s="271" t="s">
        <v>185</v>
      </c>
      <c r="C19" s="296">
        <v>677</v>
      </c>
      <c r="D19" s="297">
        <v>48.84559884559885</v>
      </c>
      <c r="E19" s="298">
        <v>7.976366322008863</v>
      </c>
      <c r="F19" s="299">
        <v>569</v>
      </c>
      <c r="G19" s="300">
        <v>41.05339105339105</v>
      </c>
      <c r="H19" s="298">
        <v>3.8664323374340945</v>
      </c>
      <c r="I19" s="299">
        <v>624</v>
      </c>
      <c r="J19" s="300">
        <v>45.02164502164502</v>
      </c>
      <c r="K19" s="301">
        <v>11.057692307692307</v>
      </c>
    </row>
  </sheetData>
  <sheetProtection/>
  <mergeCells count="10">
    <mergeCell ref="B4:B6"/>
    <mergeCell ref="C4:E4"/>
    <mergeCell ref="F4:H4"/>
    <mergeCell ref="I4:K4"/>
    <mergeCell ref="C5:C6"/>
    <mergeCell ref="E5:E6"/>
    <mergeCell ref="F5:F6"/>
    <mergeCell ref="H5:H6"/>
    <mergeCell ref="I5:I6"/>
    <mergeCell ref="K5:K6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D32" sqref="D31:F32"/>
    </sheetView>
  </sheetViews>
  <sheetFormatPr defaultColWidth="9.140625" defaultRowHeight="15"/>
  <cols>
    <col min="1" max="1" width="19.140625" style="0" customWidth="1"/>
    <col min="2" max="11" width="8.7109375" style="0" customWidth="1"/>
  </cols>
  <sheetData>
    <row r="1" ht="13.5">
      <c r="A1" s="326" t="s">
        <v>202</v>
      </c>
    </row>
    <row r="3" spans="1:11" ht="13.5">
      <c r="A3" s="302" t="s">
        <v>5</v>
      </c>
      <c r="B3" s="386" t="s">
        <v>112</v>
      </c>
      <c r="C3" s="387"/>
      <c r="D3" s="386" t="s">
        <v>113</v>
      </c>
      <c r="E3" s="388"/>
      <c r="F3" s="386" t="s">
        <v>114</v>
      </c>
      <c r="G3" s="389"/>
      <c r="H3" s="386" t="s">
        <v>115</v>
      </c>
      <c r="I3" s="389"/>
      <c r="J3" s="386" t="s">
        <v>116</v>
      </c>
      <c r="K3" s="388"/>
    </row>
    <row r="4" spans="1:11" ht="13.5">
      <c r="A4" s="303"/>
      <c r="B4" s="304" t="s">
        <v>85</v>
      </c>
      <c r="C4" s="305" t="s">
        <v>186</v>
      </c>
      <c r="D4" s="304" t="s">
        <v>85</v>
      </c>
      <c r="E4" s="305" t="s">
        <v>186</v>
      </c>
      <c r="F4" s="304" t="s">
        <v>85</v>
      </c>
      <c r="G4" s="305" t="s">
        <v>186</v>
      </c>
      <c r="H4" s="304" t="s">
        <v>85</v>
      </c>
      <c r="I4" s="305" t="s">
        <v>186</v>
      </c>
      <c r="J4" s="304" t="s">
        <v>85</v>
      </c>
      <c r="K4" s="306" t="s">
        <v>186</v>
      </c>
    </row>
    <row r="5" spans="1:11" ht="13.5">
      <c r="A5" s="307" t="s">
        <v>187</v>
      </c>
      <c r="B5" s="308">
        <v>1780</v>
      </c>
      <c r="C5" s="309">
        <v>68.41314606741572</v>
      </c>
      <c r="D5" s="308">
        <v>2700</v>
      </c>
      <c r="E5" s="309">
        <v>78.62079999999999</v>
      </c>
      <c r="F5" s="308">
        <v>2653</v>
      </c>
      <c r="G5" s="309">
        <v>83.75719185827366</v>
      </c>
      <c r="H5" s="308">
        <v>3197</v>
      </c>
      <c r="I5" s="309">
        <v>78.60390053174851</v>
      </c>
      <c r="J5" s="308">
        <v>1639</v>
      </c>
      <c r="K5" s="161">
        <v>48.450091519219036</v>
      </c>
    </row>
    <row r="6" spans="1:11" ht="13.5">
      <c r="A6" s="307" t="s">
        <v>188</v>
      </c>
      <c r="B6" s="308">
        <v>234</v>
      </c>
      <c r="C6" s="309">
        <v>8.995811965811965</v>
      </c>
      <c r="D6" s="308">
        <v>237</v>
      </c>
      <c r="E6" s="309">
        <v>7.750759493670886</v>
      </c>
      <c r="F6" s="308">
        <v>180</v>
      </c>
      <c r="G6" s="309">
        <v>6.964222222222222</v>
      </c>
      <c r="H6" s="308">
        <v>230</v>
      </c>
      <c r="I6" s="309">
        <v>6.309391304347827</v>
      </c>
      <c r="J6" s="308">
        <v>275</v>
      </c>
      <c r="K6" s="161">
        <v>7.610545454545453</v>
      </c>
    </row>
    <row r="7" spans="1:11" ht="13.5">
      <c r="A7" s="307" t="s">
        <v>189</v>
      </c>
      <c r="B7" s="308">
        <v>507</v>
      </c>
      <c r="C7" s="309">
        <v>19.545325443786982</v>
      </c>
      <c r="D7" s="308">
        <v>525</v>
      </c>
      <c r="E7" s="309">
        <v>24.980571428571427</v>
      </c>
      <c r="F7" s="308">
        <v>299</v>
      </c>
      <c r="G7" s="309">
        <v>15.317993311036789</v>
      </c>
      <c r="H7" s="308">
        <v>642</v>
      </c>
      <c r="I7" s="309">
        <v>22.96747663551402</v>
      </c>
      <c r="J7" s="308">
        <v>1545</v>
      </c>
      <c r="K7" s="161">
        <v>45.88900323624595</v>
      </c>
    </row>
    <row r="8" spans="1:11" ht="13.5">
      <c r="A8" s="310" t="s">
        <v>96</v>
      </c>
      <c r="B8" s="311">
        <v>83</v>
      </c>
      <c r="C8" s="312">
        <v>3.2649397590361446</v>
      </c>
      <c r="D8" s="311">
        <v>106</v>
      </c>
      <c r="E8" s="312">
        <v>2.973584905660377</v>
      </c>
      <c r="F8" s="311">
        <v>85</v>
      </c>
      <c r="G8" s="312">
        <v>2.645529411764706</v>
      </c>
      <c r="H8" s="311">
        <v>118</v>
      </c>
      <c r="I8" s="312">
        <v>2.8298305084745765</v>
      </c>
      <c r="J8" s="311">
        <v>153</v>
      </c>
      <c r="K8" s="170">
        <v>4.252614379084968</v>
      </c>
    </row>
  </sheetData>
  <sheetProtection/>
  <mergeCells count="5">
    <mergeCell ref="B3:C3"/>
    <mergeCell ref="D3:E3"/>
    <mergeCell ref="F3:G3"/>
    <mergeCell ref="H3:I3"/>
    <mergeCell ref="J3:K3"/>
  </mergeCells>
  <printOptions/>
  <pageMargins left="0.5905511811023623" right="0.3937007874015748" top="0.7480314960629921" bottom="0.7480314960629921" header="0.31496062992125984" footer="0.31496062992125984"/>
  <pageSetup horizontalDpi="300" verticalDpi="3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32" sqref="D31:F32"/>
    </sheetView>
  </sheetViews>
  <sheetFormatPr defaultColWidth="9.140625" defaultRowHeight="15"/>
  <cols>
    <col min="1" max="1" width="17.8515625" style="39" customWidth="1"/>
    <col min="2" max="7" width="11.8515625" style="39" customWidth="1"/>
    <col min="8" max="16384" width="9.00390625" style="39" customWidth="1"/>
  </cols>
  <sheetData>
    <row r="1" ht="13.5">
      <c r="A1" s="282" t="s">
        <v>190</v>
      </c>
    </row>
    <row r="3" spans="1:7" ht="27" customHeight="1">
      <c r="A3" s="3" t="s">
        <v>5</v>
      </c>
      <c r="B3" s="390" t="s">
        <v>191</v>
      </c>
      <c r="C3" s="391"/>
      <c r="D3" s="390" t="s">
        <v>192</v>
      </c>
      <c r="E3" s="391"/>
      <c r="F3" s="392" t="s">
        <v>193</v>
      </c>
      <c r="G3" s="392"/>
    </row>
    <row r="4" spans="1:7" ht="21.75" customHeight="1">
      <c r="A4" s="58"/>
      <c r="B4" s="313" t="s">
        <v>85</v>
      </c>
      <c r="C4" s="314" t="s">
        <v>186</v>
      </c>
      <c r="D4" s="313" t="s">
        <v>85</v>
      </c>
      <c r="E4" s="314" t="s">
        <v>186</v>
      </c>
      <c r="F4" s="315" t="s">
        <v>85</v>
      </c>
      <c r="G4" s="315" t="s">
        <v>186</v>
      </c>
    </row>
    <row r="5" spans="1:7" ht="19.5" customHeight="1">
      <c r="A5" s="9" t="s">
        <v>194</v>
      </c>
      <c r="B5" s="316">
        <v>1763</v>
      </c>
      <c r="C5" s="317">
        <v>60.8</v>
      </c>
      <c r="D5" s="316">
        <v>247</v>
      </c>
      <c r="E5" s="317">
        <v>8.5</v>
      </c>
      <c r="F5" s="318">
        <v>788</v>
      </c>
      <c r="G5" s="319">
        <v>27.2</v>
      </c>
    </row>
    <row r="6" spans="1:7" ht="19.5" customHeight="1">
      <c r="A6" s="9" t="s">
        <v>195</v>
      </c>
      <c r="B6" s="316">
        <v>5475</v>
      </c>
      <c r="C6" s="317">
        <v>71.5</v>
      </c>
      <c r="D6" s="316">
        <v>507</v>
      </c>
      <c r="E6" s="317">
        <v>6.6</v>
      </c>
      <c r="F6" s="318">
        <v>1487</v>
      </c>
      <c r="G6" s="319">
        <v>19.4</v>
      </c>
    </row>
    <row r="7" spans="1:7" ht="19.5" customHeight="1">
      <c r="A7" s="9" t="s">
        <v>196</v>
      </c>
      <c r="B7" s="316">
        <v>1865</v>
      </c>
      <c r="C7" s="317">
        <v>71.6</v>
      </c>
      <c r="D7" s="316">
        <v>173</v>
      </c>
      <c r="E7" s="317">
        <v>6.6</v>
      </c>
      <c r="F7" s="318">
        <v>505</v>
      </c>
      <c r="G7" s="319">
        <v>19.4</v>
      </c>
    </row>
    <row r="8" spans="1:7" ht="19.5" customHeight="1">
      <c r="A8" s="9" t="s">
        <v>197</v>
      </c>
      <c r="B8" s="316">
        <v>2563</v>
      </c>
      <c r="C8" s="317">
        <v>83.1</v>
      </c>
      <c r="D8" s="316">
        <v>122</v>
      </c>
      <c r="E8" s="317">
        <v>4</v>
      </c>
      <c r="F8" s="318">
        <v>350</v>
      </c>
      <c r="G8" s="319">
        <v>11.4</v>
      </c>
    </row>
    <row r="9" spans="1:7" ht="19.5" customHeight="1">
      <c r="A9" s="9" t="s">
        <v>198</v>
      </c>
      <c r="B9" s="316">
        <v>22</v>
      </c>
      <c r="C9" s="317">
        <v>5.82010582010582</v>
      </c>
      <c r="D9" s="316">
        <v>53</v>
      </c>
      <c r="E9" s="317">
        <v>14.02116402116402</v>
      </c>
      <c r="F9" s="318">
        <v>284</v>
      </c>
      <c r="G9" s="319">
        <v>75.13227513227513</v>
      </c>
    </row>
    <row r="10" spans="1:7" ht="19.5" customHeight="1">
      <c r="A10" s="9" t="s">
        <v>199</v>
      </c>
      <c r="B10" s="316">
        <v>281</v>
      </c>
      <c r="C10" s="317">
        <v>49.38488576449912</v>
      </c>
      <c r="D10" s="316">
        <v>54</v>
      </c>
      <c r="E10" s="317">
        <v>9.490333919156415</v>
      </c>
      <c r="F10" s="318">
        <v>104</v>
      </c>
      <c r="G10" s="319">
        <v>18.27768014059754</v>
      </c>
    </row>
    <row r="11" spans="1:7" ht="19.5" customHeight="1">
      <c r="A11" s="320" t="s">
        <v>200</v>
      </c>
      <c r="B11" s="321">
        <f>SUM(B5:B10)</f>
        <v>11969</v>
      </c>
      <c r="C11" s="322">
        <v>69.6</v>
      </c>
      <c r="D11" s="321">
        <f>SUM(D5:D10)</f>
        <v>1156</v>
      </c>
      <c r="E11" s="322">
        <v>6.7</v>
      </c>
      <c r="F11" s="323">
        <f>SUM(F5:F10)</f>
        <v>3518</v>
      </c>
      <c r="G11" s="324">
        <v>20.5</v>
      </c>
    </row>
    <row r="12" ht="13.5">
      <c r="C12" s="325"/>
    </row>
  </sheetData>
  <sheetProtection/>
  <mergeCells count="3">
    <mergeCell ref="B3:C3"/>
    <mergeCell ref="D3:E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28">
      <selection activeCell="D32" sqref="D31:F32"/>
    </sheetView>
  </sheetViews>
  <sheetFormatPr defaultColWidth="9.140625" defaultRowHeight="15"/>
  <cols>
    <col min="1" max="1" width="11.7109375" style="0" customWidth="1"/>
  </cols>
  <sheetData>
    <row r="1" spans="1:2" ht="13.5">
      <c r="A1" s="1" t="s">
        <v>17</v>
      </c>
      <c r="B1" s="24" t="s">
        <v>18</v>
      </c>
    </row>
    <row r="4" spans="1:9" ht="13.5">
      <c r="A4" s="3"/>
      <c r="B4" s="25" t="s">
        <v>19</v>
      </c>
      <c r="C4" s="26"/>
      <c r="D4" s="3"/>
      <c r="E4" s="3"/>
      <c r="F4" s="3"/>
      <c r="G4" s="3"/>
      <c r="H4" s="3"/>
      <c r="I4" s="3"/>
    </row>
    <row r="5" spans="1:9" ht="33.75">
      <c r="A5" s="4"/>
      <c r="B5" s="27" t="s">
        <v>6</v>
      </c>
      <c r="C5" s="28" t="s">
        <v>20</v>
      </c>
      <c r="D5" s="28" t="s">
        <v>21</v>
      </c>
      <c r="E5" s="28" t="s">
        <v>22</v>
      </c>
      <c r="F5" s="28" t="s">
        <v>23</v>
      </c>
      <c r="G5" s="28" t="s">
        <v>24</v>
      </c>
      <c r="H5" s="28" t="s">
        <v>25</v>
      </c>
      <c r="I5" s="28" t="s">
        <v>26</v>
      </c>
    </row>
    <row r="6" spans="1:9" ht="14.25" thickBot="1">
      <c r="A6" s="5"/>
      <c r="B6" s="29"/>
      <c r="C6" s="30" t="s">
        <v>27</v>
      </c>
      <c r="D6" s="30" t="s">
        <v>27</v>
      </c>
      <c r="E6" s="30" t="s">
        <v>27</v>
      </c>
      <c r="F6" s="30" t="s">
        <v>27</v>
      </c>
      <c r="G6" s="30" t="s">
        <v>27</v>
      </c>
      <c r="H6" s="30" t="s">
        <v>27</v>
      </c>
      <c r="I6" s="30" t="s">
        <v>27</v>
      </c>
    </row>
    <row r="7" spans="1:9" ht="14.25" thickTop="1">
      <c r="A7" s="9" t="s">
        <v>9</v>
      </c>
      <c r="B7" s="31">
        <v>2717</v>
      </c>
      <c r="C7" s="32">
        <v>19.063886639676113</v>
      </c>
      <c r="D7" s="33">
        <v>8.205991902834008</v>
      </c>
      <c r="E7" s="33">
        <v>46.04153846153846</v>
      </c>
      <c r="F7" s="33">
        <v>16.34060728744939</v>
      </c>
      <c r="G7" s="33">
        <v>1.4347368421052635</v>
      </c>
      <c r="H7" s="33">
        <v>1.7327935222672064</v>
      </c>
      <c r="I7" s="33">
        <v>0.33</v>
      </c>
    </row>
    <row r="8" spans="1:9" ht="13.5">
      <c r="A8" s="13" t="s">
        <v>10</v>
      </c>
      <c r="B8" s="31">
        <v>1433</v>
      </c>
      <c r="C8" s="34">
        <v>26.65873691556176</v>
      </c>
      <c r="D8" s="35">
        <v>0.5578436845778089</v>
      </c>
      <c r="E8" s="35">
        <v>47.93801116538731</v>
      </c>
      <c r="F8" s="35">
        <v>16.330537334263784</v>
      </c>
      <c r="G8" s="35">
        <v>1.6760990928122819</v>
      </c>
      <c r="H8" s="35">
        <v>0.6999371946964411</v>
      </c>
      <c r="I8" s="35">
        <v>0.13900907187718073</v>
      </c>
    </row>
    <row r="9" spans="1:9" ht="13.5">
      <c r="A9" s="13" t="s">
        <v>12</v>
      </c>
      <c r="B9" s="31">
        <v>681</v>
      </c>
      <c r="C9" s="34">
        <v>12.772496328928046</v>
      </c>
      <c r="D9" s="35">
        <v>1.1712775330396477</v>
      </c>
      <c r="E9" s="35">
        <v>55.210102790014695</v>
      </c>
      <c r="F9" s="35">
        <v>18.647797356828193</v>
      </c>
      <c r="G9" s="35">
        <v>1.467019089574156</v>
      </c>
      <c r="H9" s="35">
        <v>1.320058737151248</v>
      </c>
      <c r="I9" s="35">
        <v>0.5856387665198238</v>
      </c>
    </row>
    <row r="10" spans="1:9" ht="13.5">
      <c r="A10" s="13" t="s">
        <v>13</v>
      </c>
      <c r="B10" s="31">
        <v>275</v>
      </c>
      <c r="C10" s="34">
        <v>11.634981818181819</v>
      </c>
      <c r="D10" s="35">
        <v>11.634981818181819</v>
      </c>
      <c r="E10" s="35">
        <v>44.72927272727273</v>
      </c>
      <c r="F10" s="35">
        <v>20.72843636363636</v>
      </c>
      <c r="G10" s="35">
        <v>0</v>
      </c>
      <c r="H10" s="35">
        <v>3.9960000000000004</v>
      </c>
      <c r="I10" s="35">
        <v>0.36043636363636367</v>
      </c>
    </row>
    <row r="11" spans="1:9" ht="13.5">
      <c r="A11" s="13" t="s">
        <v>14</v>
      </c>
      <c r="B11" s="31">
        <v>215</v>
      </c>
      <c r="C11" s="34">
        <v>6.976</v>
      </c>
      <c r="D11" s="35">
        <v>40.468</v>
      </c>
      <c r="E11" s="35">
        <v>25.58</v>
      </c>
      <c r="F11" s="35">
        <v>10.698</v>
      </c>
      <c r="G11" s="35">
        <v>1.8019999999999998</v>
      </c>
      <c r="H11" s="35">
        <v>4.652</v>
      </c>
      <c r="I11" s="35">
        <v>0.93</v>
      </c>
    </row>
    <row r="12" spans="1:9" ht="13.5">
      <c r="A12" s="18" t="s">
        <v>15</v>
      </c>
      <c r="B12" s="36">
        <v>113</v>
      </c>
      <c r="C12" s="37">
        <v>1.7681415929203543</v>
      </c>
      <c r="D12" s="38">
        <v>77.87557522123893</v>
      </c>
      <c r="E12" s="38">
        <v>8.850884955752212</v>
      </c>
      <c r="F12" s="38">
        <v>2.6546017699115043</v>
      </c>
      <c r="G12" s="38">
        <v>0.8867256637168139</v>
      </c>
      <c r="H12" s="38">
        <v>6.196017699115044</v>
      </c>
      <c r="I12" s="38">
        <v>0</v>
      </c>
    </row>
    <row r="15" spans="1:9" ht="13.5">
      <c r="A15" s="62" t="s">
        <v>34</v>
      </c>
      <c r="B15" s="24" t="s">
        <v>35</v>
      </c>
      <c r="C15" s="40"/>
      <c r="D15" s="40"/>
      <c r="E15" s="40"/>
      <c r="F15" s="40"/>
      <c r="G15" s="40"/>
      <c r="H15" s="40"/>
      <c r="I15" s="40"/>
    </row>
    <row r="16" spans="1:9" ht="14.25" thickBot="1">
      <c r="A16" s="62"/>
      <c r="B16" s="24"/>
      <c r="C16" s="40"/>
      <c r="D16" s="40"/>
      <c r="E16" s="40"/>
      <c r="F16" s="40"/>
      <c r="G16" s="40"/>
      <c r="H16" s="40"/>
      <c r="I16" s="40"/>
    </row>
    <row r="17" spans="1:9" ht="13.5">
      <c r="A17" s="41"/>
      <c r="B17" s="42" t="s">
        <v>3</v>
      </c>
      <c r="C17" s="41"/>
      <c r="D17" s="41"/>
      <c r="E17" s="41"/>
      <c r="F17" s="41"/>
      <c r="G17" s="41"/>
      <c r="H17" s="41"/>
      <c r="I17" s="41"/>
    </row>
    <row r="18" spans="1:9" ht="13.5">
      <c r="A18" s="4"/>
      <c r="B18" s="43" t="s">
        <v>5</v>
      </c>
      <c r="C18" s="336" t="s">
        <v>28</v>
      </c>
      <c r="D18" s="336"/>
      <c r="E18" s="336"/>
      <c r="F18" s="336"/>
      <c r="G18" s="336"/>
      <c r="H18" s="336"/>
      <c r="I18" s="336"/>
    </row>
    <row r="19" spans="1:9" ht="33.75">
      <c r="A19" s="4"/>
      <c r="B19" s="44" t="s">
        <v>6</v>
      </c>
      <c r="C19" s="45" t="s">
        <v>20</v>
      </c>
      <c r="D19" s="45" t="s">
        <v>21</v>
      </c>
      <c r="E19" s="45" t="s">
        <v>22</v>
      </c>
      <c r="F19" s="45" t="s">
        <v>23</v>
      </c>
      <c r="G19" s="45" t="s">
        <v>24</v>
      </c>
      <c r="H19" s="45" t="s">
        <v>25</v>
      </c>
      <c r="I19" s="45" t="s">
        <v>26</v>
      </c>
    </row>
    <row r="20" spans="1:9" ht="14.25" thickBot="1">
      <c r="A20" s="5"/>
      <c r="B20" s="46"/>
      <c r="C20" s="30" t="s">
        <v>29</v>
      </c>
      <c r="D20" s="30" t="s">
        <v>29</v>
      </c>
      <c r="E20" s="30" t="s">
        <v>29</v>
      </c>
      <c r="F20" s="30" t="s">
        <v>29</v>
      </c>
      <c r="G20" s="30" t="s">
        <v>29</v>
      </c>
      <c r="H20" s="30" t="s">
        <v>29</v>
      </c>
      <c r="I20" s="30" t="s">
        <v>29</v>
      </c>
    </row>
    <row r="21" spans="1:9" ht="14.25" thickTop="1">
      <c r="A21" s="9" t="s">
        <v>9</v>
      </c>
      <c r="B21" s="47">
        <v>10078</v>
      </c>
      <c r="C21" s="16">
        <v>1.9262125421710654</v>
      </c>
      <c r="D21" s="16">
        <v>30.14465965469339</v>
      </c>
      <c r="E21" s="16">
        <v>44.456897201825754</v>
      </c>
      <c r="F21" s="16">
        <v>8.324139710259972</v>
      </c>
      <c r="G21" s="16">
        <v>0.9522504465171663</v>
      </c>
      <c r="H21" s="16">
        <v>4.6436475491168885</v>
      </c>
      <c r="I21" s="16">
        <v>0.4560230204405636</v>
      </c>
    </row>
    <row r="22" spans="1:9" ht="13.5">
      <c r="A22" s="13" t="s">
        <v>10</v>
      </c>
      <c r="B22" s="47">
        <v>472</v>
      </c>
      <c r="C22" s="16">
        <v>5.083728813559322</v>
      </c>
      <c r="D22" s="16">
        <v>1.2708474576271187</v>
      </c>
      <c r="E22" s="16">
        <v>65.68033898305086</v>
      </c>
      <c r="F22" s="16">
        <v>13.984745762711867</v>
      </c>
      <c r="G22" s="16">
        <v>1.4854237288135592</v>
      </c>
      <c r="H22" s="16">
        <v>1.0589830508474576</v>
      </c>
      <c r="I22" s="16">
        <v>0.21322033898305082</v>
      </c>
    </row>
    <row r="23" spans="1:9" ht="13.5">
      <c r="A23" s="13" t="s">
        <v>12</v>
      </c>
      <c r="B23" s="47">
        <v>2092</v>
      </c>
      <c r="C23" s="16">
        <v>2.774512428298279</v>
      </c>
      <c r="D23" s="16">
        <v>1.7211472275334607</v>
      </c>
      <c r="E23" s="16">
        <v>72.84912045889101</v>
      </c>
      <c r="F23" s="16">
        <v>11.996195028680688</v>
      </c>
      <c r="G23" s="16">
        <v>0.570057361376673</v>
      </c>
      <c r="H23" s="16">
        <v>2.291204588910134</v>
      </c>
      <c r="I23" s="16">
        <v>0.6219885277246654</v>
      </c>
    </row>
    <row r="24" spans="1:9" ht="13.5">
      <c r="A24" s="13" t="s">
        <v>13</v>
      </c>
      <c r="B24" s="47">
        <v>2083</v>
      </c>
      <c r="C24" s="16">
        <v>2.5452664426308207</v>
      </c>
      <c r="D24" s="16">
        <v>7.5834181469035045</v>
      </c>
      <c r="E24" s="16">
        <v>55.51509841574652</v>
      </c>
      <c r="F24" s="16">
        <v>14.350600096015361</v>
      </c>
      <c r="G24" s="16">
        <v>0.531003360537686</v>
      </c>
      <c r="H24" s="16">
        <v>6.240120019203072</v>
      </c>
      <c r="I24" s="16">
        <v>1.0047335573691794</v>
      </c>
    </row>
    <row r="25" spans="1:9" ht="13.5">
      <c r="A25" s="13" t="s">
        <v>14</v>
      </c>
      <c r="B25" s="47">
        <v>2861</v>
      </c>
      <c r="C25" s="16">
        <v>1.5395281370150298</v>
      </c>
      <c r="D25" s="16">
        <v>34.007361062565536</v>
      </c>
      <c r="E25" s="16">
        <v>40.02095071653269</v>
      </c>
      <c r="F25" s="16">
        <v>6.04652569031807</v>
      </c>
      <c r="G25" s="16">
        <v>1.7111149947570778</v>
      </c>
      <c r="H25" s="16">
        <v>7.0294652219503675</v>
      </c>
      <c r="I25" s="16">
        <v>0.2774624257252709</v>
      </c>
    </row>
    <row r="26" spans="1:9" ht="13.5">
      <c r="A26" s="13" t="s">
        <v>15</v>
      </c>
      <c r="B26" s="47">
        <v>2570</v>
      </c>
      <c r="C26" s="16">
        <v>0.5845097276264593</v>
      </c>
      <c r="D26" s="16">
        <v>72.57045914396886</v>
      </c>
      <c r="E26" s="16">
        <v>13.423050583657586</v>
      </c>
      <c r="F26" s="16">
        <v>1.9464708171206226</v>
      </c>
      <c r="G26" s="16">
        <v>0.6620700389105059</v>
      </c>
      <c r="H26" s="16">
        <v>3.266992217898833</v>
      </c>
      <c r="I26" s="16">
        <v>0.11956420233463036</v>
      </c>
    </row>
    <row r="27" spans="1:9" ht="13.5">
      <c r="A27" s="3"/>
      <c r="B27" s="48" t="s">
        <v>3</v>
      </c>
      <c r="C27" s="3"/>
      <c r="D27" s="3"/>
      <c r="E27" s="3"/>
      <c r="F27" s="3"/>
      <c r="G27" s="3"/>
      <c r="H27" s="3"/>
      <c r="I27" s="3"/>
    </row>
    <row r="28" spans="1:9" ht="13.5">
      <c r="A28" s="4"/>
      <c r="B28" s="43" t="s">
        <v>5</v>
      </c>
      <c r="C28" s="336" t="s">
        <v>30</v>
      </c>
      <c r="D28" s="336"/>
      <c r="E28" s="336"/>
      <c r="F28" s="336"/>
      <c r="G28" s="336"/>
      <c r="H28" s="336"/>
      <c r="I28" s="336"/>
    </row>
    <row r="29" spans="1:9" ht="33.75">
      <c r="A29" s="4"/>
      <c r="B29" s="49" t="s">
        <v>6</v>
      </c>
      <c r="C29" s="45" t="s">
        <v>20</v>
      </c>
      <c r="D29" s="45" t="s">
        <v>21</v>
      </c>
      <c r="E29" s="45" t="s">
        <v>22</v>
      </c>
      <c r="F29" s="45" t="s">
        <v>23</v>
      </c>
      <c r="G29" s="45" t="s">
        <v>24</v>
      </c>
      <c r="H29" s="45" t="s">
        <v>25</v>
      </c>
      <c r="I29" s="45" t="s">
        <v>26</v>
      </c>
    </row>
    <row r="30" spans="1:9" ht="14.25" thickBot="1">
      <c r="A30" s="5"/>
      <c r="B30" s="29"/>
      <c r="C30" s="30" t="s">
        <v>29</v>
      </c>
      <c r="D30" s="30" t="s">
        <v>29</v>
      </c>
      <c r="E30" s="30" t="s">
        <v>29</v>
      </c>
      <c r="F30" s="30" t="s">
        <v>29</v>
      </c>
      <c r="G30" s="30" t="s">
        <v>29</v>
      </c>
      <c r="H30" s="30" t="s">
        <v>29</v>
      </c>
      <c r="I30" s="30" t="s">
        <v>29</v>
      </c>
    </row>
    <row r="31" spans="1:9" ht="14.25" thickTop="1">
      <c r="A31" s="9" t="s">
        <v>9</v>
      </c>
      <c r="B31" s="50">
        <f>'[1]Base　経済的援助していない理由'!B64+'[1]Base　経済的援助していない理由'!B87</f>
        <v>10078</v>
      </c>
      <c r="C31" s="16">
        <v>1.0623466957729708</v>
      </c>
      <c r="D31" s="16">
        <v>24.826093470926764</v>
      </c>
      <c r="E31" s="16">
        <v>42.189672554078186</v>
      </c>
      <c r="F31" s="16">
        <v>6.815491168882715</v>
      </c>
      <c r="G31" s="16">
        <v>0.9808245683667394</v>
      </c>
      <c r="H31" s="16">
        <v>3.4325868227822984</v>
      </c>
      <c r="I31" s="16">
        <v>0.46788053185155787</v>
      </c>
    </row>
    <row r="32" spans="1:9" ht="13.5">
      <c r="A32" s="13" t="s">
        <v>10</v>
      </c>
      <c r="B32" s="31">
        <v>472</v>
      </c>
      <c r="C32" s="16">
        <v>3.17864406779661</v>
      </c>
      <c r="D32" s="16">
        <v>1.0589830508474576</v>
      </c>
      <c r="E32" s="16">
        <v>64.40677966101694</v>
      </c>
      <c r="F32" s="16">
        <v>10.807118644067797</v>
      </c>
      <c r="G32" s="16">
        <v>1.057627118644068</v>
      </c>
      <c r="H32" s="16">
        <v>0.211864406779661</v>
      </c>
      <c r="I32" s="16">
        <v>0.21322033898305082</v>
      </c>
    </row>
    <row r="33" spans="1:9" ht="13.5">
      <c r="A33" s="13" t="s">
        <v>12</v>
      </c>
      <c r="B33" s="31">
        <v>2092</v>
      </c>
      <c r="C33" s="16">
        <v>1.5766921606118547</v>
      </c>
      <c r="D33" s="16">
        <v>1.721682600382409</v>
      </c>
      <c r="E33" s="16">
        <v>67.73284894837475</v>
      </c>
      <c r="F33" s="16">
        <v>10.131032504780114</v>
      </c>
      <c r="G33" s="16">
        <v>1.001434034416826</v>
      </c>
      <c r="H33" s="16">
        <v>1.4337858508604207</v>
      </c>
      <c r="I33" s="16">
        <v>0.4812619502868069</v>
      </c>
    </row>
    <row r="34" spans="1:9" ht="13.5">
      <c r="A34" s="13" t="s">
        <v>13</v>
      </c>
      <c r="B34" s="31">
        <v>2083</v>
      </c>
      <c r="C34" s="51">
        <v>1.540345655304849</v>
      </c>
      <c r="D34" s="16">
        <v>7.824349495919347</v>
      </c>
      <c r="E34" s="16">
        <v>55.492995679308684</v>
      </c>
      <c r="F34" s="16">
        <v>11.663389342294767</v>
      </c>
      <c r="G34" s="16">
        <v>0.9101248199711953</v>
      </c>
      <c r="H34" s="16">
        <v>3.6492798847815653</v>
      </c>
      <c r="I34" s="16">
        <v>0.9145463274123861</v>
      </c>
    </row>
    <row r="35" spans="1:9" ht="13.5">
      <c r="A35" s="13" t="s">
        <v>14</v>
      </c>
      <c r="B35" s="31">
        <v>2861</v>
      </c>
      <c r="C35" s="51">
        <v>0.6649178608878015</v>
      </c>
      <c r="D35" s="16">
        <v>28.418259349877662</v>
      </c>
      <c r="E35" s="16">
        <v>35.61667948269836</v>
      </c>
      <c r="F35" s="16">
        <v>4.964002097168822</v>
      </c>
      <c r="G35" s="16">
        <v>1.3968262845159036</v>
      </c>
      <c r="H35" s="16">
        <v>5.3471828032156585</v>
      </c>
      <c r="I35" s="16">
        <v>0.45444599790283113</v>
      </c>
    </row>
    <row r="36" spans="1:9" ht="14.25" thickBot="1">
      <c r="A36" s="52" t="s">
        <v>15</v>
      </c>
      <c r="B36" s="53">
        <v>2570</v>
      </c>
      <c r="C36" s="54">
        <v>0.31000000000000005</v>
      </c>
      <c r="D36" s="55">
        <v>57.77938132295719</v>
      </c>
      <c r="E36" s="55">
        <v>13.85181712062257</v>
      </c>
      <c r="F36" s="55">
        <v>1.5154046692607004</v>
      </c>
      <c r="G36" s="55">
        <v>0.5441400778210117</v>
      </c>
      <c r="H36" s="55">
        <v>3.3441206225680933</v>
      </c>
      <c r="I36" s="55">
        <v>0.1566887159533074</v>
      </c>
    </row>
    <row r="37" spans="1:9" ht="13.5">
      <c r="A37" s="39"/>
      <c r="B37" s="39"/>
      <c r="C37" s="39"/>
      <c r="D37" s="39"/>
      <c r="E37" s="39"/>
      <c r="F37" s="39"/>
      <c r="G37" s="39"/>
      <c r="H37" s="39"/>
      <c r="I37" s="39"/>
    </row>
    <row r="38" spans="1:9" ht="13.5">
      <c r="A38" s="39"/>
      <c r="B38" s="39"/>
      <c r="C38" s="39"/>
      <c r="D38" s="39"/>
      <c r="E38" s="39"/>
      <c r="F38" s="39"/>
      <c r="G38" s="39"/>
      <c r="H38" s="39"/>
      <c r="I38" s="39"/>
    </row>
    <row r="39" spans="1:9" ht="13.5">
      <c r="A39" s="62" t="s">
        <v>36</v>
      </c>
      <c r="B39" s="63" t="s">
        <v>37</v>
      </c>
      <c r="C39" s="40"/>
      <c r="D39" s="40"/>
      <c r="E39" s="40"/>
      <c r="F39" s="40"/>
      <c r="G39" s="40"/>
      <c r="H39" s="40"/>
      <c r="I39" s="40"/>
    </row>
    <row r="40" spans="1:9" ht="13.5">
      <c r="A40" s="39"/>
      <c r="B40" s="56"/>
      <c r="C40" s="40"/>
      <c r="D40" s="40"/>
      <c r="E40" s="40"/>
      <c r="F40" s="40"/>
      <c r="G40" s="40"/>
      <c r="H40" s="40"/>
      <c r="I40" s="40"/>
    </row>
    <row r="41" spans="1:9" ht="13.5">
      <c r="A41" s="3"/>
      <c r="B41" s="57" t="s">
        <v>31</v>
      </c>
      <c r="C41" s="26"/>
      <c r="D41" s="58"/>
      <c r="E41" s="3"/>
      <c r="F41" s="3"/>
      <c r="G41" s="3"/>
      <c r="H41" s="3"/>
      <c r="I41" s="3"/>
    </row>
    <row r="42" spans="1:9" ht="33.75">
      <c r="A42" s="4"/>
      <c r="B42" s="27" t="s">
        <v>6</v>
      </c>
      <c r="C42" s="28" t="s">
        <v>20</v>
      </c>
      <c r="D42" s="28" t="s">
        <v>21</v>
      </c>
      <c r="E42" s="28" t="s">
        <v>22</v>
      </c>
      <c r="F42" s="28" t="s">
        <v>23</v>
      </c>
      <c r="G42" s="28" t="s">
        <v>24</v>
      </c>
      <c r="H42" s="28" t="s">
        <v>25</v>
      </c>
      <c r="I42" s="28" t="s">
        <v>26</v>
      </c>
    </row>
    <row r="43" spans="1:9" ht="14.25" thickBot="1">
      <c r="A43" s="5"/>
      <c r="B43" s="29"/>
      <c r="C43" s="30" t="s">
        <v>29</v>
      </c>
      <c r="D43" s="30" t="s">
        <v>29</v>
      </c>
      <c r="E43" s="30" t="s">
        <v>29</v>
      </c>
      <c r="F43" s="30" t="s">
        <v>29</v>
      </c>
      <c r="G43" s="30" t="s">
        <v>29</v>
      </c>
      <c r="H43" s="30" t="s">
        <v>29</v>
      </c>
      <c r="I43" s="30" t="s">
        <v>29</v>
      </c>
    </row>
    <row r="44" spans="1:9" ht="14.25" thickTop="1">
      <c r="A44" s="9" t="s">
        <v>9</v>
      </c>
      <c r="B44" s="31">
        <v>741</v>
      </c>
      <c r="C44" s="16">
        <v>7.423333333333335</v>
      </c>
      <c r="D44" s="16">
        <v>41.97</v>
      </c>
      <c r="E44" s="16">
        <v>25.1</v>
      </c>
      <c r="F44" s="16">
        <v>13.766666666666666</v>
      </c>
      <c r="G44" s="16">
        <v>0.8066666666666666</v>
      </c>
      <c r="H44" s="16">
        <v>3.7766666666666664</v>
      </c>
      <c r="I44" s="16">
        <v>1.2133333333333334</v>
      </c>
    </row>
    <row r="45" spans="1:9" ht="13.5">
      <c r="A45" s="13" t="s">
        <v>10</v>
      </c>
      <c r="B45" s="31">
        <v>16</v>
      </c>
      <c r="C45" s="59" t="s">
        <v>32</v>
      </c>
      <c r="D45" s="59" t="s">
        <v>32</v>
      </c>
      <c r="E45" s="59" t="s">
        <v>32</v>
      </c>
      <c r="F45" s="59" t="s">
        <v>32</v>
      </c>
      <c r="G45" s="59" t="s">
        <v>32</v>
      </c>
      <c r="H45" s="59" t="s">
        <v>32</v>
      </c>
      <c r="I45" s="59" t="s">
        <v>32</v>
      </c>
    </row>
    <row r="46" spans="1:9" ht="13.5">
      <c r="A46" s="13" t="s">
        <v>12</v>
      </c>
      <c r="B46" s="31">
        <v>119</v>
      </c>
      <c r="C46" s="16">
        <v>12.608823529411762</v>
      </c>
      <c r="D46" s="16">
        <v>2.521176470588235</v>
      </c>
      <c r="E46" s="16">
        <v>52.10235294117646</v>
      </c>
      <c r="F46" s="16">
        <v>28.569411764705887</v>
      </c>
      <c r="G46" s="16">
        <v>0.8411764705882351</v>
      </c>
      <c r="H46" s="16">
        <v>0.84</v>
      </c>
      <c r="I46" s="16">
        <v>1.6811764705882353</v>
      </c>
    </row>
    <row r="47" spans="1:9" ht="13.5">
      <c r="A47" s="13" t="s">
        <v>13</v>
      </c>
      <c r="B47" s="31">
        <v>136</v>
      </c>
      <c r="C47" s="16">
        <v>17.645808823529414</v>
      </c>
      <c r="D47" s="16">
        <v>12.498014705882353</v>
      </c>
      <c r="E47" s="16">
        <v>35.29242647058824</v>
      </c>
      <c r="F47" s="16">
        <v>19.853897058823527</v>
      </c>
      <c r="G47" s="16">
        <v>0</v>
      </c>
      <c r="H47" s="16">
        <v>5.145514705882354</v>
      </c>
      <c r="I47" s="16">
        <v>0.7360294117647059</v>
      </c>
    </row>
    <row r="48" spans="1:9" ht="13.5">
      <c r="A48" s="13" t="s">
        <v>14</v>
      </c>
      <c r="B48" s="31">
        <v>201</v>
      </c>
      <c r="C48" s="16">
        <v>3.4793034825870643</v>
      </c>
      <c r="D48" s="16">
        <v>43.78278606965174</v>
      </c>
      <c r="E48" s="16">
        <v>23.87781094527363</v>
      </c>
      <c r="F48" s="16">
        <v>14.924626865671641</v>
      </c>
      <c r="G48" s="16">
        <v>1.4931840796019902</v>
      </c>
      <c r="H48" s="16">
        <v>3.4793034825870643</v>
      </c>
      <c r="I48" s="16">
        <v>1.4931840796019902</v>
      </c>
    </row>
    <row r="49" spans="1:9" ht="13.5">
      <c r="A49" s="18" t="s">
        <v>15</v>
      </c>
      <c r="B49" s="36">
        <v>269</v>
      </c>
      <c r="C49" s="60">
        <v>1.8556877323420076</v>
      </c>
      <c r="D49" s="21">
        <v>75.46531598513012</v>
      </c>
      <c r="E49" s="21">
        <v>8.179182156133828</v>
      </c>
      <c r="F49" s="21">
        <v>1.8599628252788103</v>
      </c>
      <c r="G49" s="21">
        <v>0.7430111524163568</v>
      </c>
      <c r="H49" s="21">
        <v>4.83360594795539</v>
      </c>
      <c r="I49" s="21">
        <v>0.7426022304832713</v>
      </c>
    </row>
    <row r="50" spans="1:9" ht="13.5">
      <c r="A50" s="61" t="s">
        <v>33</v>
      </c>
      <c r="B50" s="9"/>
      <c r="C50" s="9"/>
      <c r="D50" s="9"/>
      <c r="E50" s="9"/>
      <c r="F50" s="9"/>
      <c r="G50" s="4"/>
      <c r="H50" s="4"/>
      <c r="I50" s="4"/>
    </row>
  </sheetData>
  <sheetProtection/>
  <mergeCells count="2">
    <mergeCell ref="C18:I18"/>
    <mergeCell ref="C28:I2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D32" sqref="D31:F32"/>
    </sheetView>
  </sheetViews>
  <sheetFormatPr defaultColWidth="9.140625" defaultRowHeight="15"/>
  <cols>
    <col min="1" max="1" width="11.28125" style="0" customWidth="1"/>
    <col min="2" max="10" width="9.28125" style="0" customWidth="1"/>
  </cols>
  <sheetData>
    <row r="1" spans="1:2" ht="13.5">
      <c r="A1" s="91" t="s">
        <v>38</v>
      </c>
      <c r="B1" s="92" t="s">
        <v>39</v>
      </c>
    </row>
    <row r="2" ht="14.25" thickBot="1"/>
    <row r="3" spans="1:10" ht="13.5">
      <c r="A3" s="64"/>
      <c r="B3" s="343" t="s">
        <v>40</v>
      </c>
      <c r="C3" s="344"/>
      <c r="D3" s="344"/>
      <c r="E3" s="343" t="s">
        <v>3</v>
      </c>
      <c r="F3" s="344"/>
      <c r="G3" s="344"/>
      <c r="H3" s="343" t="s">
        <v>4</v>
      </c>
      <c r="I3" s="344"/>
      <c r="J3" s="344"/>
    </row>
    <row r="4" spans="1:10" ht="13.5">
      <c r="A4" s="65"/>
      <c r="B4" s="345" t="s">
        <v>5</v>
      </c>
      <c r="C4" s="346"/>
      <c r="D4" s="347"/>
      <c r="E4" s="345" t="s">
        <v>5</v>
      </c>
      <c r="F4" s="346"/>
      <c r="G4" s="347"/>
      <c r="H4" s="345" t="s">
        <v>5</v>
      </c>
      <c r="I4" s="346"/>
      <c r="J4" s="346"/>
    </row>
    <row r="5" spans="1:10" ht="13.5">
      <c r="A5" s="65"/>
      <c r="B5" s="339" t="s">
        <v>41</v>
      </c>
      <c r="C5" s="337" t="s">
        <v>42</v>
      </c>
      <c r="D5" s="66"/>
      <c r="E5" s="339" t="s">
        <v>41</v>
      </c>
      <c r="F5" s="337" t="s">
        <v>42</v>
      </c>
      <c r="G5" s="66"/>
      <c r="H5" s="339" t="s">
        <v>41</v>
      </c>
      <c r="I5" s="341" t="s">
        <v>43</v>
      </c>
      <c r="J5" s="67"/>
    </row>
    <row r="6" spans="1:10" ht="34.5" thickBot="1">
      <c r="A6" s="68"/>
      <c r="B6" s="340"/>
      <c r="C6" s="338"/>
      <c r="D6" s="69" t="s">
        <v>44</v>
      </c>
      <c r="E6" s="340"/>
      <c r="F6" s="338"/>
      <c r="G6" s="70" t="s">
        <v>44</v>
      </c>
      <c r="H6" s="340"/>
      <c r="I6" s="342"/>
      <c r="J6" s="70" t="s">
        <v>44</v>
      </c>
    </row>
    <row r="7" spans="1:10" ht="14.25" thickTop="1">
      <c r="A7" s="71" t="s">
        <v>9</v>
      </c>
      <c r="B7" s="72">
        <v>3754</v>
      </c>
      <c r="C7" s="73">
        <v>0.7171523708044752</v>
      </c>
      <c r="D7" s="74">
        <f>('[1]Base 子どもへの援助'!D29+'[1]Base 子どもへの援助'!G29)/B7*100</f>
        <v>0.45320191795418224</v>
      </c>
      <c r="E7" s="72">
        <v>11852</v>
      </c>
      <c r="F7" s="73">
        <f>('[1]Base 子どもへの援助'!I29+'[1]Base 子どもへの援助'!L29)/'[2]クロス表5（元付表Ⅱ-5）'!E7*100</f>
        <v>80.20061677354032</v>
      </c>
      <c r="G7" s="74">
        <f>('[1]Base 子どもへの援助'!J29+'[1]Base 子どもへの援助'!M29)/E7*100</f>
        <v>38.45810242996963</v>
      </c>
      <c r="H7" s="72">
        <v>898</v>
      </c>
      <c r="I7" s="73">
        <f>('[1]Base 子どもへの援助'!C39+'[1]Base 子どもへの援助'!F39)/'[2]クロス表5（元付表Ⅱ-5）'!H7*100</f>
        <v>68.37492204899777</v>
      </c>
      <c r="J7" s="75">
        <f>('[1]Base 子どもへの援助'!D39+'[1]Base 子どもへの援助'!G39)/'[2]クロス表5（元付表Ⅱ-5）'!H7*100</f>
        <v>24.05385300668151</v>
      </c>
    </row>
    <row r="8" spans="1:10" ht="13.5">
      <c r="A8" s="76" t="s">
        <v>10</v>
      </c>
      <c r="B8" s="77">
        <v>1900</v>
      </c>
      <c r="C8" s="78">
        <v>0.5256000000000001</v>
      </c>
      <c r="D8" s="79">
        <f>('[1]Base 子どもへの援助'!D30+'[1]Base 子どもへの援助'!G30)/B8*100</f>
        <v>0.3175</v>
      </c>
      <c r="E8" s="77">
        <v>549</v>
      </c>
      <c r="F8" s="78">
        <f>('[1]Base 子どもへの援助'!I30+'[1]Base 子どもへの援助'!L30)/'[2]クロス表5（元付表Ⅱ-5）'!E8*100</f>
        <v>63.57227686703097</v>
      </c>
      <c r="G8" s="79">
        <f>('[1]Base 子どもへの援助'!J30+'[1]Base 子どもへの援助'!M30)/E8*100</f>
        <v>63.391730418943546</v>
      </c>
      <c r="H8" s="77">
        <v>25</v>
      </c>
      <c r="I8" s="80" t="s">
        <v>45</v>
      </c>
      <c r="J8" s="81" t="s">
        <v>45</v>
      </c>
    </row>
    <row r="9" spans="1:10" ht="13.5">
      <c r="A9" s="76" t="s">
        <v>12</v>
      </c>
      <c r="B9" s="77">
        <v>980</v>
      </c>
      <c r="C9" s="78">
        <v>1.1242448979591837</v>
      </c>
      <c r="D9" s="79">
        <f>('[1]Base 子どもへの援助'!D31+'[1]Base 子どもへの援助'!G31)/B9*100</f>
        <v>0.815795918367347</v>
      </c>
      <c r="E9" s="77">
        <v>2360</v>
      </c>
      <c r="F9" s="78">
        <f>('[1]Base 子どもへの援助'!I31+'[1]Base 子どもへの援助'!L31)/'[2]クロス表5（元付表Ⅱ-5）'!E9*100</f>
        <v>80.63788135593221</v>
      </c>
      <c r="G9" s="79">
        <f>('[1]Base 子どもへの援助'!J31+'[1]Base 子どもへの援助'!M31)/E9*100</f>
        <v>80.50462711864407</v>
      </c>
      <c r="H9" s="77">
        <v>141</v>
      </c>
      <c r="I9" s="78">
        <f>('[1]Base 子どもへの援助'!C41+'[1]Base 子どもへの援助'!F41)/'[2]クロス表5（元付表Ⅱ-5）'!H9*100</f>
        <v>63.12390070921986</v>
      </c>
      <c r="J9" s="82">
        <f>('[1]Base 子どもへの援助'!D41+'[1]Base 子どもへの援助'!G41)/'[2]クロス表5（元付表Ⅱ-5）'!H9*100</f>
        <v>61.70382978723404</v>
      </c>
    </row>
    <row r="10" spans="1:10" ht="13.5">
      <c r="A10" s="76" t="s">
        <v>13</v>
      </c>
      <c r="B10" s="77">
        <v>434</v>
      </c>
      <c r="C10" s="78">
        <v>0.46105990783410133</v>
      </c>
      <c r="D10" s="79">
        <f>('[1]Base 子どもへの援助'!D32+'[1]Base 子どもへの援助'!G32)/B10*100</f>
        <v>0.46105990783410133</v>
      </c>
      <c r="E10" s="77">
        <v>2493</v>
      </c>
      <c r="F10" s="78">
        <f>('[1]Base 子どもへの援助'!I32+'[1]Base 子どもへの援助'!L32)/'[2]クロス表5（元付表Ⅱ-5）'!E10*100</f>
        <v>84.83468511833135</v>
      </c>
      <c r="G10" s="79">
        <f>('[1]Base 子どもへの援助'!J32+'[1]Base 子どもへの援助'!M32)/E10*100</f>
        <v>69.55876052948254</v>
      </c>
      <c r="H10" s="77">
        <v>171</v>
      </c>
      <c r="I10" s="78">
        <f>('[1]Base 子どもへの援助'!C42+'[1]Base 子どもへの援助'!F42)/'[2]クロス表5（元付表Ⅱ-5）'!H10*100</f>
        <v>77.19052631578947</v>
      </c>
      <c r="J10" s="82">
        <f>('[1]Base 子どもへの援助'!D42+'[1]Base 子どもへの援助'!G42)/'[2]クロス表5（元付表Ⅱ-5）'!H10*100</f>
        <v>49.70438596491229</v>
      </c>
    </row>
    <row r="11" spans="1:10" ht="13.5">
      <c r="A11" s="76" t="s">
        <v>14</v>
      </c>
      <c r="B11" s="77">
        <v>297</v>
      </c>
      <c r="C11" s="78">
        <v>1.0087542087542085</v>
      </c>
      <c r="D11" s="79">
        <f>('[1]Base 子どもへの援助'!D33+'[1]Base 子どもへの援助'!G33)/B11*100</f>
        <v>0.3350505050505051</v>
      </c>
      <c r="E11" s="77">
        <v>3484</v>
      </c>
      <c r="F11" s="78">
        <f>('[1]Base 子どもへの援助'!I33+'[1]Base 子どもへの援助'!L33)/'[2]クロス表5（元付表Ⅱ-5）'!E11*100</f>
        <v>83.43867967853042</v>
      </c>
      <c r="G11" s="79">
        <f>('[1]Base 子どもへの援助'!J33+'[1]Base 子どもへの援助'!M33)/E11*100</f>
        <v>13.919701492537314</v>
      </c>
      <c r="H11" s="77">
        <v>251</v>
      </c>
      <c r="I11" s="78">
        <f>('[1]Base 子どもへの援助'!C43+'[1]Base 子どもへの援助'!F43)/'[2]クロス表5（元付表Ⅱ-5）'!H11*100</f>
        <v>67.32924302788844</v>
      </c>
      <c r="J11" s="82">
        <f>('[1]Base 子どもへの援助'!D43+'[1]Base 子どもへの援助'!G43)/'[2]クロス表5（元付表Ⅱ-5）'!H11*100</f>
        <v>7.972868525896414</v>
      </c>
    </row>
    <row r="12" spans="1:10" ht="14.25" thickBot="1">
      <c r="A12" s="83" t="s">
        <v>15</v>
      </c>
      <c r="B12" s="84">
        <v>143</v>
      </c>
      <c r="C12" s="85">
        <v>0.7015384615384616</v>
      </c>
      <c r="D12" s="86">
        <f>('[1]Base 子どもへの援助'!D34+'[1]Base 子どもへの援助'!G34)/B12*100</f>
        <v>0</v>
      </c>
      <c r="E12" s="84">
        <v>2966</v>
      </c>
      <c r="F12" s="85">
        <f>('[1]Base 子どもへの援助'!I34+'[1]Base 子どもへの援助'!L34)/'[2]クロス表5（元付表Ⅱ-5）'!E12*100</f>
        <v>75.2156169925826</v>
      </c>
      <c r="G12" s="86">
        <f>('[1]Base 子どもへの援助'!J34+'[1]Base 子どもへの援助'!M34)/E12*100</f>
        <v>3.168071476736346</v>
      </c>
      <c r="H12" s="84">
        <v>310</v>
      </c>
      <c r="I12" s="85">
        <f>('[1]Base 子どもへの援助'!C44+'[1]Base 子どもへの援助'!F44)/'[2]クロス表5（元付表Ⅱ-5）'!H12*100</f>
        <v>67.74467741935484</v>
      </c>
      <c r="J12" s="87">
        <f>('[1]Base 子どもへの援助'!D44+'[1]Base 子どもへの援助'!G44)/'[2]クロス表5（元付表Ⅱ-5）'!H12*100</f>
        <v>3.546161290322581</v>
      </c>
    </row>
    <row r="13" spans="1:10" ht="13.5">
      <c r="A13" s="88" t="s">
        <v>16</v>
      </c>
      <c r="B13" s="89"/>
      <c r="C13" s="89"/>
      <c r="D13" s="89"/>
      <c r="E13" s="89"/>
      <c r="F13" s="89"/>
      <c r="G13" s="89"/>
      <c r="H13" s="89"/>
      <c r="I13" s="90"/>
      <c r="J13" s="90"/>
    </row>
  </sheetData>
  <sheetProtection/>
  <mergeCells count="12">
    <mergeCell ref="C5:C6"/>
    <mergeCell ref="E5:E6"/>
    <mergeCell ref="F5:F6"/>
    <mergeCell ref="H5:H6"/>
    <mergeCell ref="I5:I6"/>
    <mergeCell ref="B3:D3"/>
    <mergeCell ref="E3:G3"/>
    <mergeCell ref="H3:J3"/>
    <mergeCell ref="B4:D4"/>
    <mergeCell ref="E4:G4"/>
    <mergeCell ref="H4:J4"/>
    <mergeCell ref="B5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32" sqref="D31:F32"/>
    </sheetView>
  </sheetViews>
  <sheetFormatPr defaultColWidth="9.140625" defaultRowHeight="15"/>
  <cols>
    <col min="1" max="1" width="14.7109375" style="0" customWidth="1"/>
    <col min="2" max="5" width="12.7109375" style="0" customWidth="1"/>
  </cols>
  <sheetData>
    <row r="1" spans="1:5" ht="13.5">
      <c r="A1" s="110" t="s">
        <v>54</v>
      </c>
      <c r="B1" s="92" t="s">
        <v>55</v>
      </c>
      <c r="C1" s="89"/>
      <c r="D1" s="89"/>
      <c r="E1" s="89"/>
    </row>
    <row r="2" spans="1:5" ht="14.25" thickBot="1">
      <c r="A2" s="90"/>
      <c r="B2" s="89"/>
      <c r="C2" s="89"/>
      <c r="D2" s="89"/>
      <c r="E2" s="89"/>
    </row>
    <row r="3" spans="1:5" ht="13.5">
      <c r="A3" s="64"/>
      <c r="B3" s="348" t="s">
        <v>46</v>
      </c>
      <c r="C3" s="348"/>
      <c r="D3" s="348" t="s">
        <v>47</v>
      </c>
      <c r="E3" s="343"/>
    </row>
    <row r="4" spans="1:5" ht="13.5">
      <c r="A4" s="65"/>
      <c r="B4" s="93" t="s">
        <v>48</v>
      </c>
      <c r="C4" s="93" t="s">
        <v>4</v>
      </c>
      <c r="D4" s="93" t="s">
        <v>48</v>
      </c>
      <c r="E4" s="94" t="s">
        <v>4</v>
      </c>
    </row>
    <row r="5" spans="1:5" ht="14.25" thickBot="1">
      <c r="A5" s="68"/>
      <c r="B5" s="95" t="s">
        <v>49</v>
      </c>
      <c r="C5" s="95" t="s">
        <v>49</v>
      </c>
      <c r="D5" s="95" t="s">
        <v>49</v>
      </c>
      <c r="E5" s="96" t="s">
        <v>49</v>
      </c>
    </row>
    <row r="6" spans="1:5" ht="14.25" thickTop="1">
      <c r="A6" s="97" t="s">
        <v>50</v>
      </c>
      <c r="B6" s="98">
        <v>4561</v>
      </c>
      <c r="C6" s="98">
        <v>216</v>
      </c>
      <c r="D6" s="98">
        <v>5801</v>
      </c>
      <c r="E6" s="99">
        <v>450</v>
      </c>
    </row>
    <row r="7" spans="1:5" ht="24">
      <c r="A7" s="100" t="s">
        <v>51</v>
      </c>
      <c r="B7" s="101">
        <v>95.26459548344663</v>
      </c>
      <c r="C7" s="102">
        <v>91.20199074074074</v>
      </c>
      <c r="D7" s="101">
        <v>46.28603689019135</v>
      </c>
      <c r="E7" s="103">
        <v>39.5548</v>
      </c>
    </row>
    <row r="8" spans="1:5" ht="24.75" thickBot="1">
      <c r="A8" s="104" t="s">
        <v>52</v>
      </c>
      <c r="B8" s="105">
        <v>4.735404516553387</v>
      </c>
      <c r="C8" s="106">
        <v>8.798009259259258</v>
      </c>
      <c r="D8" s="105">
        <v>53.71396310980866</v>
      </c>
      <c r="E8" s="107">
        <v>60.4452</v>
      </c>
    </row>
    <row r="9" spans="1:5" ht="13.5">
      <c r="A9" s="108" t="s">
        <v>53</v>
      </c>
      <c r="B9" s="90"/>
      <c r="C9" s="90"/>
      <c r="D9" s="90"/>
      <c r="E9" s="90"/>
    </row>
  </sheetData>
  <sheetProtection/>
  <mergeCells count="2">
    <mergeCell ref="B3:C3"/>
    <mergeCell ref="D3:E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O27" sqref="O27"/>
    </sheetView>
  </sheetViews>
  <sheetFormatPr defaultColWidth="9.140625" defaultRowHeight="15"/>
  <cols>
    <col min="1" max="1" width="14.7109375" style="90" customWidth="1"/>
    <col min="2" max="10" width="9.28125" style="90" customWidth="1"/>
    <col min="11" max="16384" width="9.00390625" style="90" customWidth="1"/>
  </cols>
  <sheetData>
    <row r="1" spans="1:2" ht="13.5">
      <c r="A1" s="110" t="s">
        <v>76</v>
      </c>
      <c r="B1" s="109" t="s">
        <v>77</v>
      </c>
    </row>
    <row r="2" spans="1:2" ht="14.25" thickBot="1">
      <c r="A2" s="110"/>
      <c r="B2" s="109"/>
    </row>
    <row r="3" spans="1:9" ht="33.75">
      <c r="A3" s="111"/>
      <c r="B3" s="112" t="s">
        <v>56</v>
      </c>
      <c r="C3" s="113" t="s">
        <v>57</v>
      </c>
      <c r="D3" s="113" t="s">
        <v>58</v>
      </c>
      <c r="E3" s="113" t="s">
        <v>59</v>
      </c>
      <c r="F3" s="113" t="s">
        <v>60</v>
      </c>
      <c r="G3" s="113" t="s">
        <v>61</v>
      </c>
      <c r="H3" s="113" t="s">
        <v>62</v>
      </c>
      <c r="I3" s="113" t="s">
        <v>63</v>
      </c>
    </row>
    <row r="4" spans="1:9" ht="14.25" thickBot="1">
      <c r="A4" s="114"/>
      <c r="B4" s="115"/>
      <c r="C4" s="116" t="s">
        <v>64</v>
      </c>
      <c r="D4" s="116" t="s">
        <v>64</v>
      </c>
      <c r="E4" s="116" t="s">
        <v>64</v>
      </c>
      <c r="F4" s="116" t="s">
        <v>64</v>
      </c>
      <c r="G4" s="116" t="s">
        <v>64</v>
      </c>
      <c r="H4" s="116" t="s">
        <v>64</v>
      </c>
      <c r="I4" s="116" t="s">
        <v>64</v>
      </c>
    </row>
    <row r="5" spans="1:9" ht="14.25" thickTop="1">
      <c r="A5" s="117" t="s">
        <v>48</v>
      </c>
      <c r="B5" s="77"/>
      <c r="C5" s="118"/>
      <c r="D5" s="118"/>
      <c r="E5" s="118"/>
      <c r="F5" s="118"/>
      <c r="G5" s="118"/>
      <c r="H5" s="118"/>
      <c r="I5" s="118"/>
    </row>
    <row r="6" spans="1:9" ht="15" customHeight="1">
      <c r="A6" s="119" t="s">
        <v>65</v>
      </c>
      <c r="B6" s="120">
        <v>4345</v>
      </c>
      <c r="C6" s="121">
        <v>20.82626006904488</v>
      </c>
      <c r="D6" s="121">
        <v>20.736260069044878</v>
      </c>
      <c r="E6" s="121">
        <v>8.25005753739931</v>
      </c>
      <c r="F6" s="121">
        <v>16.826179516685848</v>
      </c>
      <c r="G6" s="121">
        <v>21.292071346375145</v>
      </c>
      <c r="H6" s="121">
        <v>8.354372842347525</v>
      </c>
      <c r="I6" s="121">
        <v>3.7047410817031072</v>
      </c>
    </row>
    <row r="7" spans="1:9" ht="13.5">
      <c r="A7" s="122" t="s">
        <v>4</v>
      </c>
      <c r="B7" s="123"/>
      <c r="C7" s="124"/>
      <c r="D7" s="124"/>
      <c r="E7" s="124"/>
      <c r="F7" s="124"/>
      <c r="G7" s="124"/>
      <c r="H7" s="124"/>
      <c r="I7" s="124"/>
    </row>
    <row r="8" spans="1:9" ht="15" customHeight="1" thickBot="1">
      <c r="A8" s="125" t="s">
        <v>65</v>
      </c>
      <c r="B8" s="84">
        <v>197</v>
      </c>
      <c r="C8" s="126">
        <v>22.33730964467005</v>
      </c>
      <c r="D8" s="126">
        <v>24.874873096446702</v>
      </c>
      <c r="E8" s="126">
        <v>10.151776649746193</v>
      </c>
      <c r="F8" s="126">
        <v>16.241878172588834</v>
      </c>
      <c r="G8" s="126">
        <v>17.257208121827414</v>
      </c>
      <c r="H8" s="126">
        <v>4.056852791878172</v>
      </c>
      <c r="I8" s="126">
        <v>5.072690355329949</v>
      </c>
    </row>
    <row r="9" spans="1:9" ht="13.5">
      <c r="A9" s="127" t="s">
        <v>66</v>
      </c>
      <c r="B9" s="128"/>
      <c r="C9" s="129"/>
      <c r="D9" s="129"/>
      <c r="E9" s="129"/>
      <c r="F9" s="129"/>
      <c r="G9" s="129"/>
      <c r="H9" s="129"/>
      <c r="I9" s="129"/>
    </row>
    <row r="12" spans="1:2" ht="13.5">
      <c r="A12" s="110" t="s">
        <v>78</v>
      </c>
      <c r="B12" s="109" t="s">
        <v>79</v>
      </c>
    </row>
    <row r="13" spans="1:2" ht="14.25" thickBot="1">
      <c r="A13" s="109"/>
      <c r="B13" s="109"/>
    </row>
    <row r="14" spans="1:11" ht="39.75" customHeight="1">
      <c r="A14" s="111"/>
      <c r="B14" s="112" t="s">
        <v>56</v>
      </c>
      <c r="C14" s="113" t="s">
        <v>57</v>
      </c>
      <c r="D14" s="113" t="s">
        <v>58</v>
      </c>
      <c r="E14" s="113" t="s">
        <v>59</v>
      </c>
      <c r="F14" s="113" t="s">
        <v>60</v>
      </c>
      <c r="G14" s="113" t="s">
        <v>61</v>
      </c>
      <c r="H14" s="113" t="s">
        <v>62</v>
      </c>
      <c r="I14" s="113" t="s">
        <v>63</v>
      </c>
      <c r="J14" s="89"/>
      <c r="K14" s="89"/>
    </row>
    <row r="15" spans="1:11" ht="15" customHeight="1" thickBot="1">
      <c r="A15" s="114"/>
      <c r="B15" s="115"/>
      <c r="C15" s="116" t="s">
        <v>64</v>
      </c>
      <c r="D15" s="116" t="s">
        <v>64</v>
      </c>
      <c r="E15" s="116" t="s">
        <v>64</v>
      </c>
      <c r="F15" s="116" t="s">
        <v>64</v>
      </c>
      <c r="G15" s="116" t="s">
        <v>64</v>
      </c>
      <c r="H15" s="116" t="s">
        <v>64</v>
      </c>
      <c r="I15" s="116" t="s">
        <v>64</v>
      </c>
      <c r="J15" s="89"/>
      <c r="K15" s="89"/>
    </row>
    <row r="16" spans="1:11" ht="15" customHeight="1" thickTop="1">
      <c r="A16" s="117" t="s">
        <v>48</v>
      </c>
      <c r="B16" s="77"/>
      <c r="C16" s="118"/>
      <c r="D16" s="118"/>
      <c r="E16" s="118"/>
      <c r="F16" s="118"/>
      <c r="G16" s="118"/>
      <c r="H16" s="118"/>
      <c r="I16" s="118"/>
      <c r="J16" s="89"/>
      <c r="K16" s="89"/>
    </row>
    <row r="17" spans="1:11" ht="15" customHeight="1">
      <c r="A17" s="119" t="s">
        <v>65</v>
      </c>
      <c r="B17" s="120">
        <v>2685</v>
      </c>
      <c r="C17" s="121">
        <v>22.19668156424581</v>
      </c>
      <c r="D17" s="121">
        <v>20.07423463687151</v>
      </c>
      <c r="E17" s="121">
        <v>5.10272625698324</v>
      </c>
      <c r="F17" s="121">
        <v>6.892346368715084</v>
      </c>
      <c r="G17" s="121">
        <v>10.043094972067038</v>
      </c>
      <c r="H17" s="121">
        <v>31.101251396648045</v>
      </c>
      <c r="I17" s="121">
        <v>4.619899441340782</v>
      </c>
      <c r="J17" s="89"/>
      <c r="K17" s="89"/>
    </row>
    <row r="18" spans="1:11" ht="15" customHeight="1">
      <c r="A18" s="122" t="s">
        <v>4</v>
      </c>
      <c r="B18" s="130"/>
      <c r="C18" s="124"/>
      <c r="D18" s="124"/>
      <c r="E18" s="124"/>
      <c r="F18" s="124"/>
      <c r="G18" s="124"/>
      <c r="H18" s="124"/>
      <c r="I18" s="124"/>
      <c r="J18" s="89"/>
      <c r="K18" s="89"/>
    </row>
    <row r="19" spans="1:11" ht="15" customHeight="1" thickBot="1">
      <c r="A19" s="125" t="s">
        <v>65</v>
      </c>
      <c r="B19" s="84">
        <v>178</v>
      </c>
      <c r="C19" s="126">
        <v>36.51539325842697</v>
      </c>
      <c r="D19" s="126">
        <v>23.592584269662918</v>
      </c>
      <c r="E19" s="126">
        <v>3.930674157303371</v>
      </c>
      <c r="F19" s="126">
        <v>8.991573033707867</v>
      </c>
      <c r="G19" s="126">
        <v>9.546741573033708</v>
      </c>
      <c r="H19" s="126">
        <v>11.798651685393258</v>
      </c>
      <c r="I19" s="126">
        <v>5.616629213483146</v>
      </c>
      <c r="J19" s="89"/>
      <c r="K19" s="89"/>
    </row>
    <row r="20" spans="1:11" ht="13.5">
      <c r="A20" s="127" t="s">
        <v>66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spans="1:11" ht="13.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3" spans="1:11" ht="13.5">
      <c r="A23" s="91" t="s">
        <v>80</v>
      </c>
      <c r="B23" s="92" t="s">
        <v>81</v>
      </c>
      <c r="C23" s="89"/>
      <c r="D23" s="89"/>
      <c r="E23" s="89"/>
      <c r="F23" s="89"/>
      <c r="G23" s="89"/>
      <c r="H23" s="89"/>
      <c r="I23" s="89"/>
      <c r="J23" s="89"/>
      <c r="K23" s="89"/>
    </row>
    <row r="24" spans="1:11" ht="14.25" thickBot="1">
      <c r="A24" s="91"/>
      <c r="B24" s="109"/>
      <c r="G24" s="89"/>
      <c r="H24" s="89"/>
      <c r="I24" s="89"/>
      <c r="J24" s="89"/>
      <c r="K24" s="89"/>
    </row>
    <row r="25" spans="1:9" ht="43.5" customHeight="1">
      <c r="A25" s="349"/>
      <c r="B25" s="112" t="s">
        <v>56</v>
      </c>
      <c r="C25" s="131" t="s">
        <v>67</v>
      </c>
      <c r="D25" s="131" t="s">
        <v>68</v>
      </c>
      <c r="E25" s="131" t="s">
        <v>69</v>
      </c>
      <c r="F25" s="131" t="s">
        <v>24</v>
      </c>
      <c r="G25" s="131" t="s">
        <v>70</v>
      </c>
      <c r="H25" s="131" t="s">
        <v>71</v>
      </c>
      <c r="I25" s="131" t="s">
        <v>72</v>
      </c>
    </row>
    <row r="26" spans="1:9" ht="15" customHeight="1" thickBot="1">
      <c r="A26" s="350"/>
      <c r="B26" s="132"/>
      <c r="C26" s="133" t="s">
        <v>64</v>
      </c>
      <c r="D26" s="133" t="s">
        <v>64</v>
      </c>
      <c r="E26" s="133" t="s">
        <v>64</v>
      </c>
      <c r="F26" s="133" t="s">
        <v>64</v>
      </c>
      <c r="G26" s="133" t="s">
        <v>64</v>
      </c>
      <c r="H26" s="133" t="s">
        <v>64</v>
      </c>
      <c r="I26" s="133" t="s">
        <v>64</v>
      </c>
    </row>
    <row r="27" spans="1:10" ht="15" customHeight="1" thickTop="1">
      <c r="A27" s="117" t="s">
        <v>48</v>
      </c>
      <c r="B27" s="134"/>
      <c r="C27" s="135"/>
      <c r="D27" s="135"/>
      <c r="E27" s="135"/>
      <c r="F27" s="135"/>
      <c r="G27" s="135"/>
      <c r="H27" s="135"/>
      <c r="I27" s="135"/>
      <c r="J27" s="89"/>
    </row>
    <row r="28" spans="1:11" ht="15" customHeight="1" thickBot="1">
      <c r="A28" s="125" t="s">
        <v>65</v>
      </c>
      <c r="B28" s="136">
        <v>220</v>
      </c>
      <c r="C28" s="137">
        <v>2.728181818181818</v>
      </c>
      <c r="D28" s="137">
        <v>34.54600000000001</v>
      </c>
      <c r="E28" s="137">
        <v>20.45509090909091</v>
      </c>
      <c r="F28" s="137">
        <v>7.729272727272726</v>
      </c>
      <c r="G28" s="137">
        <v>0.9103636363636364</v>
      </c>
      <c r="H28" s="137">
        <v>0.9103636363636364</v>
      </c>
      <c r="I28" s="137">
        <v>0.9074545454545455</v>
      </c>
      <c r="J28" s="89"/>
      <c r="K28" s="89"/>
    </row>
    <row r="29" spans="1:11" ht="15" customHeight="1">
      <c r="A29" s="138" t="s">
        <v>73</v>
      </c>
      <c r="B29" s="139"/>
      <c r="C29" s="140"/>
      <c r="D29" s="140"/>
      <c r="E29" s="140"/>
      <c r="F29" s="140"/>
      <c r="G29" s="140"/>
      <c r="H29" s="140"/>
      <c r="I29" s="140"/>
      <c r="J29" s="89"/>
      <c r="K29" s="89"/>
    </row>
    <row r="30" spans="1:11" ht="15" customHeight="1">
      <c r="A30" s="146"/>
      <c r="B30" s="147"/>
      <c r="C30" s="140"/>
      <c r="D30" s="140"/>
      <c r="E30" s="140"/>
      <c r="F30" s="140"/>
      <c r="G30" s="140"/>
      <c r="H30" s="140"/>
      <c r="I30" s="140"/>
      <c r="J30" s="89"/>
      <c r="K30" s="89"/>
    </row>
    <row r="31" spans="1:11" ht="15" customHeight="1">
      <c r="A31" s="146"/>
      <c r="B31" s="147"/>
      <c r="C31" s="140"/>
      <c r="D31" s="140"/>
      <c r="E31" s="140"/>
      <c r="F31" s="141"/>
      <c r="G31" s="140"/>
      <c r="H31" s="140"/>
      <c r="I31" s="140"/>
      <c r="J31" s="89"/>
      <c r="K31" s="89"/>
    </row>
    <row r="32" spans="1:11" ht="15" customHeight="1">
      <c r="A32" s="92" t="s">
        <v>82</v>
      </c>
      <c r="B32" s="92" t="s">
        <v>83</v>
      </c>
      <c r="C32" s="89"/>
      <c r="D32" s="89"/>
      <c r="E32" s="89"/>
      <c r="F32" s="89"/>
      <c r="G32" s="89"/>
      <c r="H32" s="140"/>
      <c r="I32" s="140"/>
      <c r="J32" s="89"/>
      <c r="K32" s="89"/>
    </row>
    <row r="33" spans="1:11" ht="15" customHeight="1" thickBot="1">
      <c r="A33" s="92"/>
      <c r="B33" s="109"/>
      <c r="G33" s="89"/>
      <c r="H33" s="140"/>
      <c r="I33" s="140"/>
      <c r="J33" s="89"/>
      <c r="K33" s="89"/>
    </row>
    <row r="34" spans="1:9" ht="43.5" customHeight="1">
      <c r="A34" s="349"/>
      <c r="B34" s="112" t="s">
        <v>56</v>
      </c>
      <c r="C34" s="131" t="s">
        <v>67</v>
      </c>
      <c r="D34" s="131" t="s">
        <v>68</v>
      </c>
      <c r="E34" s="131" t="s">
        <v>69</v>
      </c>
      <c r="F34" s="131" t="s">
        <v>24</v>
      </c>
      <c r="G34" s="131" t="s">
        <v>70</v>
      </c>
      <c r="H34" s="131" t="s">
        <v>71</v>
      </c>
      <c r="I34" s="131" t="s">
        <v>72</v>
      </c>
    </row>
    <row r="35" spans="1:9" ht="15" customHeight="1" thickBot="1">
      <c r="A35" s="350"/>
      <c r="B35" s="132"/>
      <c r="C35" s="133" t="s">
        <v>64</v>
      </c>
      <c r="D35" s="133" t="s">
        <v>64</v>
      </c>
      <c r="E35" s="133" t="s">
        <v>64</v>
      </c>
      <c r="F35" s="133" t="s">
        <v>64</v>
      </c>
      <c r="G35" s="133" t="s">
        <v>64</v>
      </c>
      <c r="H35" s="133" t="s">
        <v>64</v>
      </c>
      <c r="I35" s="133" t="s">
        <v>64</v>
      </c>
    </row>
    <row r="36" spans="1:9" ht="15" customHeight="1" thickTop="1">
      <c r="A36" s="117" t="s">
        <v>48</v>
      </c>
      <c r="B36" s="134"/>
      <c r="C36" s="135"/>
      <c r="D36" s="135"/>
      <c r="E36" s="135"/>
      <c r="F36" s="135"/>
      <c r="G36" s="135"/>
      <c r="H36" s="135"/>
      <c r="I36" s="135"/>
    </row>
    <row r="37" spans="1:11" ht="15" customHeight="1">
      <c r="A37" s="119" t="s">
        <v>65</v>
      </c>
      <c r="B37" s="120">
        <v>3118</v>
      </c>
      <c r="C37" s="142">
        <v>2.2153046824887745</v>
      </c>
      <c r="D37" s="142">
        <v>74.75991982039768</v>
      </c>
      <c r="E37" s="142">
        <v>7.667661962796664</v>
      </c>
      <c r="F37" s="142">
        <v>1.5095574085952534</v>
      </c>
      <c r="G37" s="142">
        <v>0.6732841565105838</v>
      </c>
      <c r="H37" s="142">
        <v>0.09705259781911482</v>
      </c>
      <c r="I37" s="142">
        <v>0.12951571520205257</v>
      </c>
      <c r="J37" s="89"/>
      <c r="K37" s="89"/>
    </row>
    <row r="38" spans="1:9" ht="13.5">
      <c r="A38" s="122" t="s">
        <v>4</v>
      </c>
      <c r="B38" s="143"/>
      <c r="C38" s="144"/>
      <c r="D38" s="144"/>
      <c r="E38" s="144"/>
      <c r="F38" s="144"/>
      <c r="G38" s="144"/>
      <c r="H38" s="144"/>
      <c r="I38" s="145"/>
    </row>
    <row r="39" spans="1:9" ht="16.5" customHeight="1" thickBot="1">
      <c r="A39" s="125" t="s">
        <v>65</v>
      </c>
      <c r="B39" s="136">
        <v>272</v>
      </c>
      <c r="C39" s="137">
        <v>5.5166176470588235</v>
      </c>
      <c r="D39" s="137">
        <v>66.90911764705882</v>
      </c>
      <c r="E39" s="137">
        <v>13.60375</v>
      </c>
      <c r="F39" s="137">
        <v>2.2087500000000007</v>
      </c>
      <c r="G39" s="137">
        <v>0.369264705882353</v>
      </c>
      <c r="H39" s="137">
        <v>0</v>
      </c>
      <c r="I39" s="137">
        <v>0.369264705882353</v>
      </c>
    </row>
    <row r="40" spans="1:5" ht="13.5">
      <c r="A40" s="138" t="s">
        <v>74</v>
      </c>
      <c r="B40" s="89"/>
      <c r="C40" s="89"/>
      <c r="D40" s="89"/>
      <c r="E40" s="89"/>
    </row>
    <row r="41" ht="13.5">
      <c r="A41" s="127" t="s">
        <v>75</v>
      </c>
    </row>
  </sheetData>
  <sheetProtection/>
  <mergeCells count="2">
    <mergeCell ref="A25:A26"/>
    <mergeCell ref="A34:A3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32" sqref="D31:F32"/>
    </sheetView>
  </sheetViews>
  <sheetFormatPr defaultColWidth="9.140625" defaultRowHeight="15"/>
  <cols>
    <col min="1" max="1" width="2.140625" style="150" customWidth="1"/>
    <col min="2" max="2" width="34.140625" style="150" customWidth="1"/>
    <col min="3" max="4" width="9.140625" style="150" customWidth="1"/>
    <col min="5" max="5" width="2.00390625" style="150" customWidth="1"/>
    <col min="6" max="6" width="1.57421875" style="150" customWidth="1"/>
    <col min="7" max="7" width="4.7109375" style="150" customWidth="1"/>
    <col min="8" max="8" width="18.57421875" style="150" customWidth="1"/>
    <col min="9" max="9" width="4.8515625" style="150" customWidth="1"/>
    <col min="10" max="18" width="5.421875" style="150" customWidth="1"/>
    <col min="19" max="19" width="4.28125" style="150" customWidth="1"/>
    <col min="20" max="20" width="5.421875" style="150" customWidth="1"/>
    <col min="21" max="21" width="4.28125" style="150" customWidth="1"/>
    <col min="22" max="22" width="6.8515625" style="150" customWidth="1"/>
    <col min="23" max="23" width="6.7109375" style="150" customWidth="1"/>
    <col min="24" max="24" width="4.7109375" style="150" customWidth="1"/>
    <col min="25" max="16384" width="9.00390625" style="150" customWidth="1"/>
  </cols>
  <sheetData>
    <row r="1" spans="1:5" ht="15">
      <c r="A1" s="148"/>
      <c r="B1" s="149"/>
      <c r="C1" s="149"/>
      <c r="D1" s="149"/>
      <c r="E1" s="149"/>
    </row>
    <row r="2" spans="1:5" ht="15">
      <c r="A2" s="219" t="s">
        <v>120</v>
      </c>
      <c r="B2" s="148"/>
      <c r="C2" s="148"/>
      <c r="D2" s="148"/>
      <c r="E2" s="148"/>
    </row>
    <row r="3" spans="1:5" ht="15">
      <c r="A3" s="148"/>
      <c r="B3" s="148"/>
      <c r="C3" s="148"/>
      <c r="D3" s="148"/>
      <c r="E3" s="148"/>
    </row>
    <row r="4" spans="1:5" ht="15">
      <c r="A4" s="151"/>
      <c r="B4" s="152"/>
      <c r="C4" s="351" t="s">
        <v>84</v>
      </c>
      <c r="D4" s="352"/>
      <c r="E4" s="153"/>
    </row>
    <row r="5" spans="1:5" ht="15">
      <c r="A5" s="149"/>
      <c r="B5" s="154"/>
      <c r="C5" s="155" t="s">
        <v>85</v>
      </c>
      <c r="D5" s="156" t="s">
        <v>86</v>
      </c>
      <c r="E5" s="153"/>
    </row>
    <row r="6" spans="1:4" ht="15">
      <c r="A6" s="157" t="s">
        <v>87</v>
      </c>
      <c r="B6" s="158" t="s">
        <v>88</v>
      </c>
      <c r="C6" s="159">
        <v>1021</v>
      </c>
      <c r="D6" s="160">
        <v>56.59645232815964</v>
      </c>
    </row>
    <row r="7" spans="1:4" ht="15">
      <c r="A7" s="162" t="s">
        <v>87</v>
      </c>
      <c r="B7" s="163" t="s">
        <v>89</v>
      </c>
      <c r="C7" s="164">
        <v>4</v>
      </c>
      <c r="D7" s="161">
        <v>0.22172949002217296</v>
      </c>
    </row>
    <row r="8" spans="1:4" ht="15">
      <c r="A8" s="162" t="s">
        <v>87</v>
      </c>
      <c r="B8" s="163" t="s">
        <v>90</v>
      </c>
      <c r="C8" s="164">
        <v>4</v>
      </c>
      <c r="D8" s="161">
        <v>0.22172949002217296</v>
      </c>
    </row>
    <row r="9" spans="1:4" ht="15">
      <c r="A9" s="162" t="s">
        <v>87</v>
      </c>
      <c r="B9" s="163" t="s">
        <v>91</v>
      </c>
      <c r="C9" s="164">
        <v>2</v>
      </c>
      <c r="D9" s="161">
        <v>0.11086474501108648</v>
      </c>
    </row>
    <row r="10" spans="1:4" ht="15">
      <c r="A10" s="162" t="s">
        <v>87</v>
      </c>
      <c r="B10" s="165" t="s">
        <v>92</v>
      </c>
      <c r="C10" s="164">
        <v>0</v>
      </c>
      <c r="D10" s="161">
        <v>0</v>
      </c>
    </row>
    <row r="11" spans="1:4" ht="15">
      <c r="A11" s="162" t="s">
        <v>87</v>
      </c>
      <c r="B11" s="165" t="s">
        <v>93</v>
      </c>
      <c r="C11" s="164">
        <v>2</v>
      </c>
      <c r="D11" s="161">
        <v>0.11086474501108648</v>
      </c>
    </row>
    <row r="12" spans="1:4" ht="15">
      <c r="A12" s="162" t="s">
        <v>87</v>
      </c>
      <c r="B12" s="166" t="s">
        <v>94</v>
      </c>
      <c r="C12" s="164">
        <v>115</v>
      </c>
      <c r="D12" s="161">
        <v>6.3747228381374725</v>
      </c>
    </row>
    <row r="13" spans="1:4" ht="15">
      <c r="A13" s="162" t="s">
        <v>87</v>
      </c>
      <c r="B13" s="163" t="s">
        <v>95</v>
      </c>
      <c r="C13" s="164">
        <v>23</v>
      </c>
      <c r="D13" s="161">
        <v>1.2749445676274944</v>
      </c>
    </row>
    <row r="14" spans="1:5" ht="15">
      <c r="A14" s="167" t="s">
        <v>87</v>
      </c>
      <c r="B14" s="168" t="s">
        <v>96</v>
      </c>
      <c r="C14" s="169">
        <v>633</v>
      </c>
      <c r="D14" s="170">
        <v>35.08869179600887</v>
      </c>
      <c r="E14" s="171"/>
    </row>
  </sheetData>
  <sheetProtection/>
  <mergeCells count="1">
    <mergeCell ref="C4:D4"/>
  </mergeCells>
  <printOptions/>
  <pageMargins left="0.787" right="0.787" top="0.984" bottom="0.984" header="0.512" footer="0.512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7"/>
  <sheetViews>
    <sheetView zoomScalePageLayoutView="0" workbookViewId="0" topLeftCell="A1">
      <selection activeCell="D32" sqref="D31:F32"/>
    </sheetView>
  </sheetViews>
  <sheetFormatPr defaultColWidth="9.140625" defaultRowHeight="15"/>
  <cols>
    <col min="1" max="1" width="19.421875" style="90" customWidth="1"/>
    <col min="2" max="2" width="5.00390625" style="90" customWidth="1"/>
    <col min="3" max="15" width="5.421875" style="90" customWidth="1"/>
    <col min="16" max="16" width="6.57421875" style="90" customWidth="1"/>
    <col min="17" max="16384" width="9.00390625" style="90" customWidth="1"/>
  </cols>
  <sheetData>
    <row r="2" spans="1:16" ht="15">
      <c r="A2" s="220" t="s">
        <v>121</v>
      </c>
      <c r="B2" s="173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ht="15.75" thickBo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16" ht="37.5" customHeight="1">
      <c r="A4" s="174"/>
      <c r="B4" s="175"/>
      <c r="C4" s="353" t="s">
        <v>97</v>
      </c>
      <c r="D4" s="353"/>
      <c r="E4" s="353" t="s">
        <v>98</v>
      </c>
      <c r="F4" s="353"/>
      <c r="G4" s="353" t="s">
        <v>99</v>
      </c>
      <c r="H4" s="353"/>
      <c r="I4" s="353" t="s">
        <v>100</v>
      </c>
      <c r="J4" s="353"/>
      <c r="K4" s="353" t="s">
        <v>96</v>
      </c>
      <c r="L4" s="353"/>
      <c r="M4" s="353" t="s">
        <v>101</v>
      </c>
      <c r="N4" s="353"/>
      <c r="O4" s="176" t="s">
        <v>95</v>
      </c>
      <c r="P4" s="177" t="s">
        <v>102</v>
      </c>
    </row>
    <row r="5" spans="1:16" ht="13.5">
      <c r="A5" s="172" t="s">
        <v>5</v>
      </c>
      <c r="B5" s="152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</row>
    <row r="6" spans="1:16" ht="13.5">
      <c r="A6" s="179" t="s">
        <v>88</v>
      </c>
      <c r="B6" s="180" t="s">
        <v>85</v>
      </c>
      <c r="C6" s="181">
        <v>112</v>
      </c>
      <c r="D6" s="181"/>
      <c r="E6" s="181">
        <v>95</v>
      </c>
      <c r="F6" s="181"/>
      <c r="G6" s="181">
        <v>253</v>
      </c>
      <c r="H6" s="181"/>
      <c r="I6" s="181">
        <v>495</v>
      </c>
      <c r="J6" s="181"/>
      <c r="K6" s="181">
        <v>25</v>
      </c>
      <c r="L6" s="181"/>
      <c r="M6" s="181">
        <v>40</v>
      </c>
      <c r="N6" s="181"/>
      <c r="O6" s="181">
        <v>1</v>
      </c>
      <c r="P6" s="182">
        <v>1021</v>
      </c>
    </row>
    <row r="7" spans="1:16" ht="14.25" thickBot="1">
      <c r="A7" s="221"/>
      <c r="B7" s="222" t="s">
        <v>103</v>
      </c>
      <c r="C7" s="223">
        <v>10.969637610186092</v>
      </c>
      <c r="D7" s="223"/>
      <c r="E7" s="223">
        <v>9.30460333006856</v>
      </c>
      <c r="F7" s="223"/>
      <c r="G7" s="223">
        <v>24.779627815866796</v>
      </c>
      <c r="H7" s="223"/>
      <c r="I7" s="223">
        <v>48.4818805093046</v>
      </c>
      <c r="J7" s="223"/>
      <c r="K7" s="223">
        <v>2.4485798237022527</v>
      </c>
      <c r="L7" s="223"/>
      <c r="M7" s="223">
        <v>3.9177277179236047</v>
      </c>
      <c r="N7" s="223"/>
      <c r="O7" s="223">
        <v>0.0979431929480901</v>
      </c>
      <c r="P7" s="224"/>
    </row>
  </sheetData>
  <sheetProtection/>
  <mergeCells count="6">
    <mergeCell ref="M4:N4"/>
    <mergeCell ref="C4:D4"/>
    <mergeCell ref="E4:F4"/>
    <mergeCell ref="G4:H4"/>
    <mergeCell ref="I4:J4"/>
    <mergeCell ref="K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D32" sqref="D31:F32"/>
    </sheetView>
  </sheetViews>
  <sheetFormatPr defaultColWidth="9.140625" defaultRowHeight="15"/>
  <cols>
    <col min="1" max="1" width="4.421875" style="0" customWidth="1"/>
    <col min="2" max="2" width="25.00390625" style="0" customWidth="1"/>
  </cols>
  <sheetData>
    <row r="1" spans="1:10" ht="13.5">
      <c r="A1" s="225" t="s">
        <v>122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3.5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10" ht="13.5">
      <c r="A3" s="183"/>
      <c r="B3" s="184"/>
      <c r="C3" s="354" t="s">
        <v>104</v>
      </c>
      <c r="D3" s="355"/>
      <c r="E3" s="354" t="s">
        <v>105</v>
      </c>
      <c r="F3" s="355"/>
      <c r="G3" s="354" t="s">
        <v>106</v>
      </c>
      <c r="H3" s="355"/>
      <c r="I3" s="354" t="s">
        <v>107</v>
      </c>
      <c r="J3" s="355"/>
    </row>
    <row r="4" spans="1:10" ht="13.5">
      <c r="A4" s="185"/>
      <c r="B4" s="186"/>
      <c r="C4" s="94" t="s">
        <v>85</v>
      </c>
      <c r="D4" s="187" t="s">
        <v>108</v>
      </c>
      <c r="E4" s="94" t="s">
        <v>85</v>
      </c>
      <c r="F4" s="187" t="s">
        <v>108</v>
      </c>
      <c r="G4" s="94" t="s">
        <v>85</v>
      </c>
      <c r="H4" s="187" t="s">
        <v>108</v>
      </c>
      <c r="I4" s="94" t="s">
        <v>85</v>
      </c>
      <c r="J4" s="187" t="s">
        <v>108</v>
      </c>
    </row>
    <row r="5" spans="1:10" ht="13.5">
      <c r="A5" s="188" t="s">
        <v>87</v>
      </c>
      <c r="B5" s="189" t="s">
        <v>88</v>
      </c>
      <c r="C5" s="190">
        <v>383</v>
      </c>
      <c r="D5" s="191">
        <v>30.396825396825395</v>
      </c>
      <c r="E5" s="190">
        <v>758</v>
      </c>
      <c r="F5" s="191">
        <v>56.398809523809526</v>
      </c>
      <c r="G5" s="190">
        <v>1214</v>
      </c>
      <c r="H5" s="191">
        <v>69.81023576768257</v>
      </c>
      <c r="I5" s="190">
        <v>1343</v>
      </c>
      <c r="J5" s="191">
        <v>73.42810278840896</v>
      </c>
    </row>
    <row r="6" spans="1:10" ht="13.5">
      <c r="A6" s="192" t="s">
        <v>109</v>
      </c>
      <c r="B6" s="193" t="s">
        <v>89</v>
      </c>
      <c r="C6" s="190">
        <v>286</v>
      </c>
      <c r="D6" s="191">
        <v>22.6984126984127</v>
      </c>
      <c r="E6" s="190">
        <v>109</v>
      </c>
      <c r="F6" s="191">
        <v>8.110119047619047</v>
      </c>
      <c r="G6" s="190">
        <v>88</v>
      </c>
      <c r="H6" s="191">
        <v>5.060379528464635</v>
      </c>
      <c r="I6" s="190">
        <v>66</v>
      </c>
      <c r="J6" s="191">
        <v>3.608529250956807</v>
      </c>
    </row>
    <row r="7" spans="1:10" ht="13.5">
      <c r="A7" s="192" t="s">
        <v>109</v>
      </c>
      <c r="B7" s="193" t="s">
        <v>90</v>
      </c>
      <c r="C7" s="190">
        <v>34</v>
      </c>
      <c r="D7" s="191">
        <v>2.6984126984126986</v>
      </c>
      <c r="E7" s="190">
        <v>16</v>
      </c>
      <c r="F7" s="191">
        <v>1.1904761904761905</v>
      </c>
      <c r="G7" s="190">
        <v>31</v>
      </c>
      <c r="H7" s="191">
        <v>1.7826336975273145</v>
      </c>
      <c r="I7" s="190">
        <v>22</v>
      </c>
      <c r="J7" s="191">
        <v>1.202843083652269</v>
      </c>
    </row>
    <row r="8" spans="1:10" ht="13.5">
      <c r="A8" s="192" t="s">
        <v>109</v>
      </c>
      <c r="B8" s="193" t="s">
        <v>91</v>
      </c>
      <c r="C8" s="190">
        <v>127</v>
      </c>
      <c r="D8" s="191">
        <v>10.079365079365079</v>
      </c>
      <c r="E8" s="190">
        <v>87</v>
      </c>
      <c r="F8" s="191">
        <v>6.4732142857142865</v>
      </c>
      <c r="G8" s="190">
        <v>45</v>
      </c>
      <c r="H8" s="191">
        <v>2.587694077055779</v>
      </c>
      <c r="I8" s="190">
        <v>25</v>
      </c>
      <c r="J8" s="191">
        <v>1.366867140513942</v>
      </c>
    </row>
    <row r="9" spans="1:10" ht="13.5">
      <c r="A9" s="192" t="s">
        <v>109</v>
      </c>
      <c r="B9" s="194" t="s">
        <v>92</v>
      </c>
      <c r="C9" s="190">
        <v>57</v>
      </c>
      <c r="D9" s="191">
        <v>4.523809523809524</v>
      </c>
      <c r="E9" s="190">
        <v>53</v>
      </c>
      <c r="F9" s="191">
        <v>3.943452380952381</v>
      </c>
      <c r="G9" s="190">
        <v>48</v>
      </c>
      <c r="H9" s="191">
        <v>2.760207015526164</v>
      </c>
      <c r="I9" s="190">
        <v>29</v>
      </c>
      <c r="J9" s="191">
        <v>1.5855658829961725</v>
      </c>
    </row>
    <row r="10" spans="1:10" ht="24">
      <c r="A10" s="192" t="s">
        <v>109</v>
      </c>
      <c r="B10" s="194" t="s">
        <v>93</v>
      </c>
      <c r="C10" s="190">
        <v>31</v>
      </c>
      <c r="D10" s="191">
        <v>2.4603174603174605</v>
      </c>
      <c r="E10" s="190">
        <v>9</v>
      </c>
      <c r="F10" s="191">
        <v>0.6696428571428571</v>
      </c>
      <c r="G10" s="190">
        <v>6</v>
      </c>
      <c r="H10" s="191">
        <v>0.3450258769407705</v>
      </c>
      <c r="I10" s="190">
        <v>2</v>
      </c>
      <c r="J10" s="191">
        <v>0.10934937124111535</v>
      </c>
    </row>
    <row r="11" spans="1:10" ht="13.5">
      <c r="A11" s="192" t="s">
        <v>109</v>
      </c>
      <c r="B11" s="195" t="s">
        <v>110</v>
      </c>
      <c r="C11" s="190">
        <v>17</v>
      </c>
      <c r="D11" s="191">
        <v>1.3492063492063493</v>
      </c>
      <c r="E11" s="190">
        <v>12</v>
      </c>
      <c r="F11" s="191">
        <v>0.8928571428571428</v>
      </c>
      <c r="G11" s="190">
        <v>16</v>
      </c>
      <c r="H11" s="191">
        <v>0.9200690051753881</v>
      </c>
      <c r="I11" s="190">
        <v>26</v>
      </c>
      <c r="J11" s="191">
        <v>1.4215418261344996</v>
      </c>
    </row>
    <row r="12" spans="1:10" ht="13.5">
      <c r="A12" s="192" t="s">
        <v>109</v>
      </c>
      <c r="B12" s="193" t="s">
        <v>95</v>
      </c>
      <c r="C12" s="190">
        <v>103</v>
      </c>
      <c r="D12" s="191">
        <v>8.174603174603174</v>
      </c>
      <c r="E12" s="190">
        <v>54</v>
      </c>
      <c r="F12" s="191">
        <v>4.017857142857143</v>
      </c>
      <c r="G12" s="190">
        <v>40</v>
      </c>
      <c r="H12" s="191">
        <v>2.3001725129384707</v>
      </c>
      <c r="I12" s="190">
        <v>29</v>
      </c>
      <c r="J12" s="191">
        <v>1.5855658829961725</v>
      </c>
    </row>
    <row r="13" spans="1:10" ht="13.5">
      <c r="A13" s="192" t="s">
        <v>109</v>
      </c>
      <c r="B13" s="193" t="s">
        <v>96</v>
      </c>
      <c r="C13" s="190">
        <v>222</v>
      </c>
      <c r="D13" s="191">
        <v>17.61904761904762</v>
      </c>
      <c r="E13" s="190">
        <v>246</v>
      </c>
      <c r="F13" s="191">
        <v>18.303571428571427</v>
      </c>
      <c r="G13" s="190">
        <v>251</v>
      </c>
      <c r="H13" s="191">
        <v>14.433582518688901</v>
      </c>
      <c r="I13" s="190">
        <v>287</v>
      </c>
      <c r="J13" s="191">
        <v>15.691634773100056</v>
      </c>
    </row>
    <row r="14" spans="1:10" ht="13.5">
      <c r="A14" s="196"/>
      <c r="B14" s="197" t="s">
        <v>102</v>
      </c>
      <c r="C14" s="198">
        <v>1260</v>
      </c>
      <c r="D14" s="199"/>
      <c r="E14" s="198">
        <v>1344</v>
      </c>
      <c r="F14" s="199"/>
      <c r="G14" s="198">
        <v>1739</v>
      </c>
      <c r="H14" s="199"/>
      <c r="I14" s="198">
        <v>1829</v>
      </c>
      <c r="J14" s="199"/>
    </row>
  </sheetData>
  <sheetProtection/>
  <mergeCells count="4">
    <mergeCell ref="C3:D3"/>
    <mergeCell ref="E3:F3"/>
    <mergeCell ref="G3:H3"/>
    <mergeCell ref="I3:J3"/>
  </mergeCells>
  <printOptions/>
  <pageMargins left="0.5905511811023623" right="0.5905511811023623" top="0.7480314960629921" bottom="0.7480314960629921" header="0.31496062992125984" footer="0.31496062992125984"/>
  <pageSetup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6"/>
  <sheetViews>
    <sheetView zoomScalePageLayoutView="0" workbookViewId="0" topLeftCell="A1">
      <selection activeCell="D32" sqref="D31:F32"/>
    </sheetView>
  </sheetViews>
  <sheetFormatPr defaultColWidth="9.140625" defaultRowHeight="15"/>
  <cols>
    <col min="1" max="1" width="2.421875" style="201" customWidth="1"/>
    <col min="2" max="2" width="34.421875" style="201" customWidth="1"/>
    <col min="3" max="12" width="5.7109375" style="201" customWidth="1"/>
    <col min="13" max="16384" width="9.00390625" style="90" customWidth="1"/>
  </cols>
  <sheetData>
    <row r="2" spans="1:12" ht="13.5">
      <c r="A2" s="200"/>
      <c r="B2" s="219" t="s">
        <v>123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13.5">
      <c r="A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ht="13.5">
      <c r="A4" s="202"/>
      <c r="B4" s="203" t="s">
        <v>111</v>
      </c>
      <c r="C4" s="356" t="s">
        <v>112</v>
      </c>
      <c r="D4" s="357"/>
      <c r="E4" s="358" t="s">
        <v>113</v>
      </c>
      <c r="F4" s="358"/>
      <c r="G4" s="359" t="s">
        <v>114</v>
      </c>
      <c r="H4" s="357"/>
      <c r="I4" s="359" t="s">
        <v>115</v>
      </c>
      <c r="J4" s="357"/>
      <c r="K4" s="358" t="s">
        <v>116</v>
      </c>
      <c r="L4" s="358"/>
    </row>
    <row r="5" spans="1:12" ht="13.5">
      <c r="A5" s="200"/>
      <c r="B5" s="165"/>
      <c r="C5" s="94" t="s">
        <v>85</v>
      </c>
      <c r="D5" s="204" t="s">
        <v>117</v>
      </c>
      <c r="E5" s="187" t="s">
        <v>85</v>
      </c>
      <c r="F5" s="187" t="s">
        <v>117</v>
      </c>
      <c r="G5" s="205" t="s">
        <v>85</v>
      </c>
      <c r="H5" s="204" t="s">
        <v>117</v>
      </c>
      <c r="I5" s="205" t="s">
        <v>85</v>
      </c>
      <c r="J5" s="204" t="s">
        <v>117</v>
      </c>
      <c r="K5" s="187" t="s">
        <v>85</v>
      </c>
      <c r="L5" s="187" t="s">
        <v>117</v>
      </c>
    </row>
    <row r="6" spans="1:12" ht="13.5">
      <c r="A6" s="162" t="s">
        <v>109</v>
      </c>
      <c r="B6" s="163" t="s">
        <v>88</v>
      </c>
      <c r="C6" s="206">
        <v>5</v>
      </c>
      <c r="D6" s="207">
        <v>0.19201228878648233</v>
      </c>
      <c r="E6" s="208">
        <v>23</v>
      </c>
      <c r="F6" s="209">
        <v>0.6446188340807175</v>
      </c>
      <c r="G6" s="210">
        <v>32</v>
      </c>
      <c r="H6" s="207">
        <v>0.9947155735156978</v>
      </c>
      <c r="I6" s="210">
        <v>127</v>
      </c>
      <c r="J6" s="207">
        <v>3.0331979937903033</v>
      </c>
      <c r="K6" s="208">
        <v>139</v>
      </c>
      <c r="L6" s="209">
        <v>3.84828349944629</v>
      </c>
    </row>
    <row r="7" spans="1:12" ht="13.5">
      <c r="A7" s="162" t="s">
        <v>109</v>
      </c>
      <c r="B7" s="163" t="s">
        <v>89</v>
      </c>
      <c r="C7" s="206">
        <v>1174</v>
      </c>
      <c r="D7" s="207">
        <v>45.08448540706605</v>
      </c>
      <c r="E7" s="208">
        <v>1686</v>
      </c>
      <c r="F7" s="209">
        <v>47.253363228699556</v>
      </c>
      <c r="G7" s="210">
        <v>1512</v>
      </c>
      <c r="H7" s="207">
        <v>47.00031084861672</v>
      </c>
      <c r="I7" s="210">
        <v>2024</v>
      </c>
      <c r="J7" s="207">
        <v>48.340100310484836</v>
      </c>
      <c r="K7" s="208">
        <v>1495</v>
      </c>
      <c r="L7" s="209">
        <v>41.389811738648945</v>
      </c>
    </row>
    <row r="8" spans="1:12" ht="13.5">
      <c r="A8" s="162" t="s">
        <v>109</v>
      </c>
      <c r="B8" s="163" t="s">
        <v>90</v>
      </c>
      <c r="C8" s="206">
        <v>96</v>
      </c>
      <c r="D8" s="207">
        <v>3.686635944700461</v>
      </c>
      <c r="E8" s="208">
        <v>207</v>
      </c>
      <c r="F8" s="209">
        <v>5.801569506726458</v>
      </c>
      <c r="G8" s="210">
        <v>178</v>
      </c>
      <c r="H8" s="207">
        <v>5.5331053776810695</v>
      </c>
      <c r="I8" s="210">
        <v>237</v>
      </c>
      <c r="J8" s="207">
        <v>5.660377358490567</v>
      </c>
      <c r="K8" s="208">
        <v>272</v>
      </c>
      <c r="L8" s="209">
        <v>7.530454042081949</v>
      </c>
    </row>
    <row r="9" spans="1:12" ht="13.5">
      <c r="A9" s="162" t="s">
        <v>109</v>
      </c>
      <c r="B9" s="163" t="s">
        <v>91</v>
      </c>
      <c r="C9" s="206">
        <v>719</v>
      </c>
      <c r="D9" s="207">
        <v>27.611367127496163</v>
      </c>
      <c r="E9" s="208">
        <v>1005</v>
      </c>
      <c r="F9" s="209">
        <v>28.167040358744394</v>
      </c>
      <c r="G9" s="210">
        <v>782</v>
      </c>
      <c r="H9" s="207">
        <v>24.308361827789867</v>
      </c>
      <c r="I9" s="210">
        <v>699</v>
      </c>
      <c r="J9" s="207">
        <v>16.69453069023167</v>
      </c>
      <c r="K9" s="208">
        <v>410</v>
      </c>
      <c r="L9" s="209">
        <v>11.351052048726467</v>
      </c>
    </row>
    <row r="10" spans="1:12" ht="13.5">
      <c r="A10" s="162" t="s">
        <v>109</v>
      </c>
      <c r="B10" s="165" t="s">
        <v>118</v>
      </c>
      <c r="C10" s="206">
        <v>2</v>
      </c>
      <c r="D10" s="207">
        <v>0.07680491551459294</v>
      </c>
      <c r="E10" s="208">
        <v>7</v>
      </c>
      <c r="F10" s="209">
        <v>0.1961883408071749</v>
      </c>
      <c r="G10" s="210">
        <v>2</v>
      </c>
      <c r="H10" s="207">
        <v>0.062169723344731115</v>
      </c>
      <c r="I10" s="210">
        <v>7</v>
      </c>
      <c r="J10" s="207">
        <v>0.16718414139001672</v>
      </c>
      <c r="K10" s="208">
        <v>14</v>
      </c>
      <c r="L10" s="209">
        <v>0.3875968992248062</v>
      </c>
    </row>
    <row r="11" spans="1:12" ht="13.5">
      <c r="A11" s="162" t="s">
        <v>109</v>
      </c>
      <c r="B11" s="165" t="s">
        <v>119</v>
      </c>
      <c r="C11" s="206">
        <v>118</v>
      </c>
      <c r="D11" s="207">
        <v>4.531490015360983</v>
      </c>
      <c r="E11" s="208">
        <v>78</v>
      </c>
      <c r="F11" s="209">
        <v>2.18609865470852</v>
      </c>
      <c r="G11" s="210">
        <v>49</v>
      </c>
      <c r="H11" s="207">
        <v>1.5231582219459123</v>
      </c>
      <c r="I11" s="210">
        <v>47</v>
      </c>
      <c r="J11" s="207">
        <v>1.1225220921901122</v>
      </c>
      <c r="K11" s="208">
        <v>42</v>
      </c>
      <c r="L11" s="209">
        <v>1.1627906976744187</v>
      </c>
    </row>
    <row r="12" spans="1:12" ht="13.5">
      <c r="A12" s="162" t="s">
        <v>109</v>
      </c>
      <c r="B12" s="166" t="s">
        <v>94</v>
      </c>
      <c r="C12" s="206">
        <v>23</v>
      </c>
      <c r="D12" s="207">
        <v>0.8832565284178187</v>
      </c>
      <c r="E12" s="208">
        <v>23</v>
      </c>
      <c r="F12" s="209">
        <v>0.6446188340807175</v>
      </c>
      <c r="G12" s="210">
        <v>15</v>
      </c>
      <c r="H12" s="207">
        <v>0.46627292508548335</v>
      </c>
      <c r="I12" s="210">
        <v>7</v>
      </c>
      <c r="J12" s="207">
        <v>0.16718414139001672</v>
      </c>
      <c r="K12" s="208">
        <v>4</v>
      </c>
      <c r="L12" s="209">
        <v>0.11074197120708748</v>
      </c>
    </row>
    <row r="13" spans="1:12" ht="13.5">
      <c r="A13" s="162" t="s">
        <v>109</v>
      </c>
      <c r="B13" s="163" t="s">
        <v>95</v>
      </c>
      <c r="C13" s="206">
        <v>59</v>
      </c>
      <c r="D13" s="207">
        <v>2.2657450076804917</v>
      </c>
      <c r="E13" s="208">
        <v>52</v>
      </c>
      <c r="F13" s="209">
        <v>1.4573991031390134</v>
      </c>
      <c r="G13" s="210">
        <v>62</v>
      </c>
      <c r="H13" s="207">
        <v>1.9272614236866645</v>
      </c>
      <c r="I13" s="210">
        <v>115</v>
      </c>
      <c r="J13" s="207">
        <v>2.7465966085502744</v>
      </c>
      <c r="K13" s="208">
        <v>168</v>
      </c>
      <c r="L13" s="209">
        <v>4.651162790697675</v>
      </c>
    </row>
    <row r="14" spans="1:12" ht="13.5">
      <c r="A14" s="162" t="s">
        <v>109</v>
      </c>
      <c r="B14" s="163" t="s">
        <v>96</v>
      </c>
      <c r="C14" s="206">
        <v>408</v>
      </c>
      <c r="D14" s="207">
        <v>15.668202764976957</v>
      </c>
      <c r="E14" s="208">
        <v>487</v>
      </c>
      <c r="F14" s="209">
        <v>13.649103139013452</v>
      </c>
      <c r="G14" s="210">
        <v>585</v>
      </c>
      <c r="H14" s="207">
        <v>18.18464407833385</v>
      </c>
      <c r="I14" s="210">
        <v>924</v>
      </c>
      <c r="J14" s="207">
        <v>22.068306663482208</v>
      </c>
      <c r="K14" s="208">
        <v>1068</v>
      </c>
      <c r="L14" s="209">
        <v>29.568106312292358</v>
      </c>
    </row>
    <row r="15" spans="1:12" ht="13.5">
      <c r="A15" s="167"/>
      <c r="B15" s="163"/>
      <c r="C15" s="206"/>
      <c r="D15" s="211"/>
      <c r="E15" s="208"/>
      <c r="F15" s="208"/>
      <c r="G15" s="210"/>
      <c r="H15" s="211"/>
      <c r="I15" s="210"/>
      <c r="J15" s="211"/>
      <c r="K15" s="208"/>
      <c r="L15" s="208"/>
    </row>
    <row r="16" spans="1:12" ht="13.5">
      <c r="A16" s="212"/>
      <c r="B16" s="213" t="s">
        <v>102</v>
      </c>
      <c r="C16" s="214">
        <v>2604</v>
      </c>
      <c r="D16" s="215"/>
      <c r="E16" s="216">
        <v>3568</v>
      </c>
      <c r="F16" s="217"/>
      <c r="G16" s="218">
        <v>3217</v>
      </c>
      <c r="H16" s="215"/>
      <c r="I16" s="218">
        <v>4187</v>
      </c>
      <c r="J16" s="215"/>
      <c r="K16" s="216">
        <v>3612</v>
      </c>
      <c r="L16" s="217"/>
    </row>
  </sheetData>
  <sheetProtection/>
  <mergeCells count="5">
    <mergeCell ref="C4:D4"/>
    <mergeCell ref="E4:F4"/>
    <mergeCell ref="G4:H4"/>
    <mergeCell ref="I4:J4"/>
    <mergeCell ref="K4:L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国立社会保障・人口問題研究所</dc:creator>
  <cp:keywords/>
  <dc:description/>
  <cp:lastModifiedBy>国立社会保障・人口問題研究所</cp:lastModifiedBy>
  <cp:lastPrinted>2010-05-07T08:14:58Z</cp:lastPrinted>
  <dcterms:created xsi:type="dcterms:W3CDTF">2010-05-07T07:20:03Z</dcterms:created>
  <dcterms:modified xsi:type="dcterms:W3CDTF">2010-05-21T07:47:11Z</dcterms:modified>
  <cp:category/>
  <cp:version/>
  <cp:contentType/>
  <cp:contentStatus/>
</cp:coreProperties>
</file>