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P24-25基" sheetId="1" r:id="rId1"/>
  </sheets>
  <externalReferences>
    <externalReference r:id="rId4"/>
  </externalReferences>
  <definedNames>
    <definedName name="_xlnm.Print_Area" localSheetId="0">'P24-25基'!$A$1:$P$43</definedName>
    <definedName name="_xlnm.Print_Area">'\\FILESV\社保障費\角田\社会保障給付費の推計・国際比較\[国際比較98.xls]各国ＧＤＰ'!$A$3:$I$11</definedName>
    <definedName name="PRINT_AREA_MI">'[1]各国ＧＤＰ'!$J$3:$Q$10</definedName>
    <definedName name="_xlnm.Print_Titles">'\\FILESV\社保障費\角田\社会保障給付費の推計・国際比較\[国際比較98.xls]老齢人口比と社会保障費'!$A:$A</definedName>
    <definedName name="PRINT_TITLES_MI">'[1]対国民所得比'!$A:$A</definedName>
    <definedName name="間接税">'[1]各国ＧＤＰ'!$B$6:$IV$6</definedName>
    <definedName name="国民可処分所得">'[1]各国ＧＤＰ'!$B$5:$IV$5</definedName>
    <definedName name="補助金_控除_">'[1]各国ＧＤＰ'!$B$7:$IV$7</definedName>
  </definedNames>
  <calcPr fullCalcOnLoad="1"/>
</workbook>
</file>

<file path=xl/sharedStrings.xml><?xml version="1.0" encoding="utf-8"?>
<sst xmlns="http://schemas.openxmlformats.org/spreadsheetml/2006/main" count="59" uniqueCount="53">
  <si>
    <t>第８表　　社会保障財源の項目別推移</t>
  </si>
  <si>
    <t>（単位：億円　割合％）</t>
  </si>
  <si>
    <t>年度</t>
  </si>
  <si>
    <t>被保険者拠出</t>
  </si>
  <si>
    <t>割合</t>
  </si>
  <si>
    <t>事業主拠出</t>
  </si>
  <si>
    <t>公費負担</t>
  </si>
  <si>
    <t>資産収入</t>
  </si>
  <si>
    <t>その他</t>
  </si>
  <si>
    <t>合計</t>
  </si>
  <si>
    <t>国庫負担</t>
  </si>
  <si>
    <t>他の公費</t>
  </si>
  <si>
    <r>
      <t>1951(</t>
    </r>
    <r>
      <rPr>
        <sz val="12"/>
        <rFont val="ＭＳ 明朝"/>
        <family val="1"/>
      </rPr>
      <t>昭和</t>
    </r>
    <r>
      <rPr>
        <sz val="12"/>
        <rFont val="Century"/>
        <family val="1"/>
      </rPr>
      <t>26)</t>
    </r>
  </si>
  <si>
    <r>
      <t>1954(</t>
    </r>
    <r>
      <rPr>
        <sz val="12"/>
        <rFont val="ＭＳ Ｐ明朝"/>
        <family val="1"/>
      </rPr>
      <t>　　　</t>
    </r>
    <r>
      <rPr>
        <sz val="12"/>
        <rFont val="Century"/>
        <family val="1"/>
      </rPr>
      <t>29)</t>
    </r>
  </si>
  <si>
    <r>
      <t>1957(</t>
    </r>
    <r>
      <rPr>
        <sz val="12"/>
        <rFont val="ＭＳ Ｐ明朝"/>
        <family val="1"/>
      </rPr>
      <t>　　　</t>
    </r>
    <r>
      <rPr>
        <sz val="12"/>
        <rFont val="Century"/>
        <family val="1"/>
      </rPr>
      <t>32)</t>
    </r>
  </si>
  <si>
    <r>
      <t>1960(</t>
    </r>
    <r>
      <rPr>
        <sz val="12"/>
        <rFont val="ＭＳ Ｐ明朝"/>
        <family val="1"/>
      </rPr>
      <t>　　　</t>
    </r>
    <r>
      <rPr>
        <sz val="12"/>
        <rFont val="Century"/>
        <family val="1"/>
      </rPr>
      <t>35)</t>
    </r>
  </si>
  <si>
    <r>
      <t>1961(</t>
    </r>
    <r>
      <rPr>
        <sz val="12"/>
        <rFont val="ＭＳ Ｐ明朝"/>
        <family val="1"/>
      </rPr>
      <t>　　　</t>
    </r>
    <r>
      <rPr>
        <sz val="12"/>
        <rFont val="Century"/>
        <family val="1"/>
      </rPr>
      <t>36)</t>
    </r>
  </si>
  <si>
    <r>
      <t>1962(</t>
    </r>
    <r>
      <rPr>
        <sz val="12"/>
        <rFont val="ＭＳ Ｐ明朝"/>
        <family val="1"/>
      </rPr>
      <t>　　　</t>
    </r>
    <r>
      <rPr>
        <sz val="12"/>
        <rFont val="Century"/>
        <family val="1"/>
      </rPr>
      <t>37)</t>
    </r>
  </si>
  <si>
    <r>
      <t>1963(</t>
    </r>
    <r>
      <rPr>
        <sz val="12"/>
        <rFont val="ＭＳ Ｐ明朝"/>
        <family val="1"/>
      </rPr>
      <t>　　　</t>
    </r>
    <r>
      <rPr>
        <sz val="12"/>
        <rFont val="Century"/>
        <family val="1"/>
      </rPr>
      <t>38)</t>
    </r>
  </si>
  <si>
    <r>
      <t>1964(</t>
    </r>
    <r>
      <rPr>
        <sz val="12"/>
        <rFont val="ＭＳ Ｐ明朝"/>
        <family val="1"/>
      </rPr>
      <t>　　　</t>
    </r>
    <r>
      <rPr>
        <sz val="12"/>
        <rFont val="Century"/>
        <family val="1"/>
      </rPr>
      <t>39)</t>
    </r>
  </si>
  <si>
    <r>
      <t>1965(</t>
    </r>
    <r>
      <rPr>
        <sz val="12"/>
        <rFont val="ＭＳ Ｐ明朝"/>
        <family val="1"/>
      </rPr>
      <t>　　　</t>
    </r>
    <r>
      <rPr>
        <sz val="12"/>
        <rFont val="Century"/>
        <family val="1"/>
      </rPr>
      <t>40)</t>
    </r>
  </si>
  <si>
    <r>
      <t>1966(</t>
    </r>
    <r>
      <rPr>
        <sz val="12"/>
        <rFont val="ＭＳ Ｐ明朝"/>
        <family val="1"/>
      </rPr>
      <t>　　　</t>
    </r>
    <r>
      <rPr>
        <sz val="12"/>
        <rFont val="Century"/>
        <family val="1"/>
      </rPr>
      <t>41)</t>
    </r>
  </si>
  <si>
    <r>
      <t>1967(</t>
    </r>
    <r>
      <rPr>
        <sz val="12"/>
        <rFont val="ＭＳ Ｐ明朝"/>
        <family val="1"/>
      </rPr>
      <t>　　　</t>
    </r>
    <r>
      <rPr>
        <sz val="12"/>
        <rFont val="Century"/>
        <family val="1"/>
      </rPr>
      <t>42)</t>
    </r>
  </si>
  <si>
    <r>
      <t>1968(</t>
    </r>
    <r>
      <rPr>
        <sz val="12"/>
        <rFont val="ＭＳ Ｐ明朝"/>
        <family val="1"/>
      </rPr>
      <t>　　　</t>
    </r>
    <r>
      <rPr>
        <sz val="12"/>
        <rFont val="Century"/>
        <family val="1"/>
      </rPr>
      <t>43)</t>
    </r>
  </si>
  <si>
    <r>
      <t>1969(</t>
    </r>
    <r>
      <rPr>
        <sz val="12"/>
        <rFont val="ＭＳ Ｐ明朝"/>
        <family val="1"/>
      </rPr>
      <t>　　　</t>
    </r>
    <r>
      <rPr>
        <sz val="12"/>
        <rFont val="Century"/>
        <family val="1"/>
      </rPr>
      <t>44)</t>
    </r>
  </si>
  <si>
    <r>
      <t>1970(</t>
    </r>
    <r>
      <rPr>
        <sz val="12"/>
        <rFont val="ＭＳ Ｐ明朝"/>
        <family val="1"/>
      </rPr>
      <t>　　　</t>
    </r>
    <r>
      <rPr>
        <sz val="12"/>
        <rFont val="Century"/>
        <family val="1"/>
      </rPr>
      <t>45)</t>
    </r>
  </si>
  <si>
    <r>
      <t>1971(</t>
    </r>
    <r>
      <rPr>
        <sz val="12"/>
        <rFont val="ＭＳ Ｐ明朝"/>
        <family val="1"/>
      </rPr>
      <t>　　　</t>
    </r>
    <r>
      <rPr>
        <sz val="12"/>
        <rFont val="Century"/>
        <family val="1"/>
      </rPr>
      <t>46)</t>
    </r>
  </si>
  <si>
    <r>
      <t>1972(</t>
    </r>
    <r>
      <rPr>
        <sz val="12"/>
        <rFont val="ＭＳ Ｐ明朝"/>
        <family val="1"/>
      </rPr>
      <t>　　　</t>
    </r>
    <r>
      <rPr>
        <sz val="12"/>
        <rFont val="Century"/>
        <family val="1"/>
      </rPr>
      <t>47)</t>
    </r>
  </si>
  <si>
    <r>
      <t>1973(</t>
    </r>
    <r>
      <rPr>
        <sz val="12"/>
        <rFont val="ＭＳ Ｐ明朝"/>
        <family val="1"/>
      </rPr>
      <t>　　　</t>
    </r>
    <r>
      <rPr>
        <sz val="12"/>
        <rFont val="Century"/>
        <family val="1"/>
      </rPr>
      <t>48)</t>
    </r>
  </si>
  <si>
    <r>
      <t>1974(</t>
    </r>
    <r>
      <rPr>
        <sz val="12"/>
        <rFont val="ＭＳ Ｐ明朝"/>
        <family val="1"/>
      </rPr>
      <t>　　　</t>
    </r>
    <r>
      <rPr>
        <sz val="12"/>
        <rFont val="Century"/>
        <family val="1"/>
      </rPr>
      <t>49)</t>
    </r>
  </si>
  <si>
    <r>
      <t>1975(</t>
    </r>
    <r>
      <rPr>
        <sz val="12"/>
        <rFont val="ＭＳ Ｐ明朝"/>
        <family val="1"/>
      </rPr>
      <t>　　　</t>
    </r>
    <r>
      <rPr>
        <sz val="12"/>
        <rFont val="Century"/>
        <family val="1"/>
      </rPr>
      <t>50)</t>
    </r>
  </si>
  <si>
    <r>
      <t>1976(</t>
    </r>
    <r>
      <rPr>
        <sz val="12"/>
        <rFont val="ＭＳ Ｐ明朝"/>
        <family val="1"/>
      </rPr>
      <t>　　　</t>
    </r>
    <r>
      <rPr>
        <sz val="12"/>
        <rFont val="Century"/>
        <family val="1"/>
      </rPr>
      <t>51)</t>
    </r>
  </si>
  <si>
    <r>
      <t>1977(</t>
    </r>
    <r>
      <rPr>
        <sz val="12"/>
        <rFont val="ＭＳ Ｐ明朝"/>
        <family val="1"/>
      </rPr>
      <t>　　　</t>
    </r>
    <r>
      <rPr>
        <sz val="12"/>
        <rFont val="Century"/>
        <family val="1"/>
      </rPr>
      <t>52)</t>
    </r>
  </si>
  <si>
    <r>
      <t>1978(</t>
    </r>
    <r>
      <rPr>
        <sz val="12"/>
        <rFont val="ＭＳ Ｐ明朝"/>
        <family val="1"/>
      </rPr>
      <t>　　　</t>
    </r>
    <r>
      <rPr>
        <sz val="12"/>
        <rFont val="Century"/>
        <family val="1"/>
      </rPr>
      <t>53)</t>
    </r>
  </si>
  <si>
    <r>
      <t>1979(</t>
    </r>
    <r>
      <rPr>
        <sz val="12"/>
        <rFont val="ＭＳ Ｐ明朝"/>
        <family val="1"/>
      </rPr>
      <t>　　　</t>
    </r>
    <r>
      <rPr>
        <sz val="12"/>
        <rFont val="Century"/>
        <family val="1"/>
      </rPr>
      <t>54)</t>
    </r>
  </si>
  <si>
    <r>
      <t>1980(</t>
    </r>
    <r>
      <rPr>
        <sz val="12"/>
        <rFont val="ＭＳ Ｐ明朝"/>
        <family val="1"/>
      </rPr>
      <t>　　　</t>
    </r>
    <r>
      <rPr>
        <sz val="12"/>
        <rFont val="Century"/>
        <family val="1"/>
      </rPr>
      <t>55)</t>
    </r>
  </si>
  <si>
    <r>
      <t>1981(</t>
    </r>
    <r>
      <rPr>
        <sz val="12"/>
        <rFont val="ＭＳ Ｐ明朝"/>
        <family val="1"/>
      </rPr>
      <t>　　　</t>
    </r>
    <r>
      <rPr>
        <sz val="12"/>
        <rFont val="Century"/>
        <family val="1"/>
      </rPr>
      <t>56)</t>
    </r>
  </si>
  <si>
    <r>
      <t>1982(</t>
    </r>
    <r>
      <rPr>
        <sz val="12"/>
        <rFont val="ＭＳ Ｐ明朝"/>
        <family val="1"/>
      </rPr>
      <t>　　　</t>
    </r>
    <r>
      <rPr>
        <sz val="12"/>
        <rFont val="Century"/>
        <family val="1"/>
      </rPr>
      <t>57)</t>
    </r>
  </si>
  <si>
    <r>
      <t>1983(</t>
    </r>
    <r>
      <rPr>
        <sz val="12"/>
        <rFont val="ＭＳ Ｐ明朝"/>
        <family val="1"/>
      </rPr>
      <t>　　　</t>
    </r>
    <r>
      <rPr>
        <sz val="12"/>
        <rFont val="Century"/>
        <family val="1"/>
      </rPr>
      <t>58)</t>
    </r>
  </si>
  <si>
    <r>
      <t>1984(</t>
    </r>
    <r>
      <rPr>
        <sz val="12"/>
        <rFont val="ＭＳ Ｐ明朝"/>
        <family val="1"/>
      </rPr>
      <t>　　　</t>
    </r>
    <r>
      <rPr>
        <sz val="12"/>
        <rFont val="Century"/>
        <family val="1"/>
      </rPr>
      <t>59)</t>
    </r>
  </si>
  <si>
    <r>
      <t>1985(</t>
    </r>
    <r>
      <rPr>
        <sz val="12"/>
        <rFont val="ＭＳ Ｐ明朝"/>
        <family val="1"/>
      </rPr>
      <t>　　　</t>
    </r>
    <r>
      <rPr>
        <sz val="12"/>
        <rFont val="Century"/>
        <family val="1"/>
      </rPr>
      <t>60)</t>
    </r>
  </si>
  <si>
    <r>
      <t>1986(</t>
    </r>
    <r>
      <rPr>
        <sz val="12"/>
        <rFont val="ＭＳ Ｐ明朝"/>
        <family val="1"/>
      </rPr>
      <t>　　　</t>
    </r>
    <r>
      <rPr>
        <sz val="12"/>
        <rFont val="Century"/>
        <family val="1"/>
      </rPr>
      <t>61)</t>
    </r>
  </si>
  <si>
    <r>
      <t>1987(</t>
    </r>
    <r>
      <rPr>
        <sz val="12"/>
        <rFont val="ＭＳ Ｐ明朝"/>
        <family val="1"/>
      </rPr>
      <t>　　　</t>
    </r>
    <r>
      <rPr>
        <sz val="12"/>
        <rFont val="Century"/>
        <family val="1"/>
      </rPr>
      <t>62)</t>
    </r>
  </si>
  <si>
    <r>
      <t>1988(</t>
    </r>
    <r>
      <rPr>
        <sz val="12"/>
        <rFont val="ＭＳ Ｐ明朝"/>
        <family val="1"/>
      </rPr>
      <t>　　　</t>
    </r>
    <r>
      <rPr>
        <sz val="12"/>
        <rFont val="Century"/>
        <family val="1"/>
      </rPr>
      <t>63)</t>
    </r>
  </si>
  <si>
    <r>
      <t>1989(</t>
    </r>
    <r>
      <rPr>
        <sz val="12"/>
        <rFont val="明朝"/>
        <family val="1"/>
      </rPr>
      <t>平成元</t>
    </r>
    <r>
      <rPr>
        <sz val="12"/>
        <rFont val="Century"/>
        <family val="1"/>
      </rPr>
      <t>)</t>
    </r>
  </si>
  <si>
    <r>
      <t>1990(</t>
    </r>
    <r>
      <rPr>
        <sz val="12"/>
        <rFont val="ＭＳ Ｐ明朝"/>
        <family val="1"/>
      </rPr>
      <t>　　　</t>
    </r>
    <r>
      <rPr>
        <sz val="12"/>
        <rFont val="Century"/>
        <family val="1"/>
      </rPr>
      <t>2)</t>
    </r>
  </si>
  <si>
    <r>
      <t>1991(</t>
    </r>
    <r>
      <rPr>
        <sz val="12"/>
        <rFont val="ＭＳ Ｐ明朝"/>
        <family val="1"/>
      </rPr>
      <t>　　　</t>
    </r>
    <r>
      <rPr>
        <sz val="12"/>
        <rFont val="Century"/>
        <family val="1"/>
      </rPr>
      <t>3)</t>
    </r>
  </si>
  <si>
    <r>
      <t>1992(</t>
    </r>
    <r>
      <rPr>
        <sz val="12"/>
        <rFont val="ＭＳ Ｐ明朝"/>
        <family val="1"/>
      </rPr>
      <t>　　　</t>
    </r>
    <r>
      <rPr>
        <sz val="12"/>
        <rFont val="Century"/>
        <family val="1"/>
      </rPr>
      <t>4)</t>
    </r>
  </si>
  <si>
    <r>
      <t>1993(</t>
    </r>
    <r>
      <rPr>
        <sz val="12"/>
        <rFont val="ＭＳ Ｐ明朝"/>
        <family val="1"/>
      </rPr>
      <t>　　　</t>
    </r>
    <r>
      <rPr>
        <sz val="12"/>
        <rFont val="Century"/>
        <family val="1"/>
      </rPr>
      <t>5)</t>
    </r>
  </si>
  <si>
    <r>
      <t>1994(</t>
    </r>
    <r>
      <rPr>
        <sz val="12"/>
        <rFont val="ＭＳ Ｐ明朝"/>
        <family val="1"/>
      </rPr>
      <t>　　　</t>
    </r>
    <r>
      <rPr>
        <sz val="12"/>
        <rFont val="Century"/>
        <family val="1"/>
      </rPr>
      <t>6)</t>
    </r>
  </si>
  <si>
    <r>
      <t>1995(</t>
    </r>
    <r>
      <rPr>
        <sz val="12"/>
        <rFont val="ＭＳ Ｐ明朝"/>
        <family val="1"/>
      </rPr>
      <t>　　　</t>
    </r>
    <r>
      <rPr>
        <sz val="12"/>
        <rFont val="Century"/>
        <family val="1"/>
      </rPr>
      <t>7)</t>
    </r>
  </si>
  <si>
    <r>
      <t>1996(</t>
    </r>
    <r>
      <rPr>
        <sz val="12"/>
        <rFont val="ＭＳ Ｐ明朝"/>
        <family val="1"/>
      </rPr>
      <t>　　　</t>
    </r>
    <r>
      <rPr>
        <sz val="12"/>
        <rFont val="Century"/>
        <family val="1"/>
      </rPr>
      <t>8)</t>
    </r>
  </si>
  <si>
    <r>
      <t>1997(</t>
    </r>
    <r>
      <rPr>
        <sz val="12"/>
        <rFont val="ＭＳ Ｐ明朝"/>
        <family val="1"/>
      </rPr>
      <t>　　　</t>
    </r>
    <r>
      <rPr>
        <sz val="12"/>
        <rFont val="Century"/>
        <family val="1"/>
      </rPr>
      <t>9)</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</si>
</sst>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91" formatCode="0.0"/>
  </numFmts>
  <fonts count="28">
    <font>
      <sz val="12"/>
      <color indexed="22"/>
      <name val="ＭＳ 明朝"/>
      <family val="1"/>
    </font>
    <font>
      <b/>
      <sz val="18"/>
      <color indexed="22"/>
      <name val="ＭＳ 明朝"/>
      <family val="1"/>
    </font>
    <font>
      <b/>
      <sz val="15"/>
      <color indexed="22"/>
      <name val="ＭＳ 明朝"/>
      <family val="1"/>
    </font>
    <font>
      <b/>
      <i/>
      <sz val="11"/>
      <name val="明朝"/>
      <family val="1"/>
    </font>
    <font>
      <sz val="11"/>
      <name val="ＭＳ 明朝"/>
      <family val="1"/>
    </font>
    <font>
      <sz val="11"/>
      <name val="明朝"/>
      <family val="1"/>
    </font>
    <font>
      <u val="single"/>
      <sz val="12"/>
      <color indexed="12"/>
      <name val="明朝"/>
      <family val="1"/>
    </font>
    <font>
      <b/>
      <sz val="18"/>
      <color indexed="22"/>
      <name val="明朝"/>
      <family val="1"/>
    </font>
    <font>
      <b/>
      <sz val="18"/>
      <color indexed="24"/>
      <name val="ＭＳ 明朝"/>
      <family val="1"/>
    </font>
    <font>
      <b/>
      <sz val="15"/>
      <color indexed="22"/>
      <name val="明朝"/>
      <family val="1"/>
    </font>
    <font>
      <b/>
      <sz val="15"/>
      <color indexed="24"/>
      <name val="ＭＳ 明朝"/>
      <family val="1"/>
    </font>
    <font>
      <sz val="12"/>
      <name val="Osaka"/>
      <family val="3"/>
    </font>
    <font>
      <sz val="14"/>
      <name val="Terminal"/>
      <family val="3"/>
    </font>
    <font>
      <sz val="12"/>
      <color indexed="22"/>
      <name val="明朝"/>
      <family val="1"/>
    </font>
    <font>
      <sz val="12"/>
      <color indexed="24"/>
      <name val="ＭＳ 明朝"/>
      <family val="1"/>
    </font>
    <font>
      <u val="single"/>
      <sz val="12"/>
      <color indexed="36"/>
      <name val="ＭＳ 明朝"/>
      <family val="1"/>
    </font>
    <font>
      <sz val="12"/>
      <name val="ＭＳ 明朝"/>
      <family val="1"/>
    </font>
    <font>
      <sz val="12"/>
      <name val="Century"/>
      <family val="1"/>
    </font>
    <font>
      <sz val="10"/>
      <name val="ＭＳ 明朝"/>
      <family val="1"/>
    </font>
    <font>
      <sz val="8"/>
      <name val="ＭＳ 明朝"/>
      <family val="1"/>
    </font>
    <font>
      <sz val="6"/>
      <name val="ＭＳ Ｐゴシック"/>
      <family val="3"/>
    </font>
    <font>
      <sz val="10"/>
      <name val="Century"/>
      <family val="1"/>
    </font>
    <font>
      <sz val="9"/>
      <name val="Century"/>
      <family val="1"/>
    </font>
    <font>
      <sz val="12"/>
      <name val="ＭＳ Ｐ明朝"/>
      <family val="1"/>
    </font>
    <font>
      <sz val="12"/>
      <color indexed="10"/>
      <name val="ＭＳ 明朝"/>
      <family val="1"/>
    </font>
    <font>
      <sz val="12"/>
      <color indexed="10"/>
      <name val="Century"/>
      <family val="1"/>
    </font>
    <font>
      <sz val="6"/>
      <name val="ＭＳ Ｐ明朝"/>
      <family val="1"/>
    </font>
    <font>
      <sz val="12"/>
      <name val="明朝"/>
      <family val="1"/>
    </font>
  </fonts>
  <fills count="2">
    <fill>
      <patternFill/>
    </fill>
    <fill>
      <patternFill patternType="gray125"/>
    </fill>
  </fills>
  <borders count="30">
    <border>
      <left/>
      <right/>
      <top/>
      <bottom/>
      <diagonal/>
    </border>
    <border>
      <left>
        <color indexed="63"/>
      </left>
      <right>
        <color indexed="63"/>
      </right>
      <top style="double"/>
      <bottom>
        <color indexed="63"/>
      </bottom>
    </border>
    <border>
      <left style="medium"/>
      <right style="thin"/>
      <top style="medium"/>
      <bottom>
        <color indexed="63"/>
      </bottom>
    </border>
    <border>
      <left style="thin"/>
      <right>
        <color indexed="63"/>
      </right>
      <top style="medium"/>
      <bottom>
        <color indexed="63"/>
      </bottom>
    </border>
    <border>
      <left style="dotted"/>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dotted"/>
      <right style="thin"/>
      <top>
        <color indexed="63"/>
      </top>
      <bottom style="thin"/>
    </border>
    <border>
      <left style="thin"/>
      <right style="dotted"/>
      <top>
        <color indexed="63"/>
      </top>
      <bottom style="thin"/>
    </border>
    <border>
      <left style="thin"/>
      <right style="dashed"/>
      <top style="thin"/>
      <bottom style="thin"/>
    </border>
    <border>
      <left>
        <color indexed="63"/>
      </left>
      <right style="dashed"/>
      <top style="thin"/>
      <bottom style="thin"/>
    </border>
    <border>
      <left style="dashed"/>
      <right style="thin"/>
      <top style="thin"/>
      <bottom style="thin"/>
    </border>
    <border>
      <left style="thin"/>
      <right style="medium"/>
      <top>
        <color indexed="63"/>
      </top>
      <bottom style="thin"/>
    </border>
    <border>
      <left>
        <color indexed="63"/>
      </left>
      <right style="dashed"/>
      <top>
        <color indexed="63"/>
      </top>
      <bottom style="thin"/>
    </border>
    <border>
      <left style="dashed"/>
      <right style="thin"/>
      <top style="thin"/>
      <bottom>
        <color indexed="63"/>
      </bottom>
    </border>
    <border>
      <left style="thin"/>
      <right style="dashed"/>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color indexed="63"/>
      </right>
      <top style="thin"/>
      <bottom style="medium"/>
    </border>
    <border>
      <left style="dashed"/>
      <right style="thin"/>
      <top style="thin"/>
      <bottom style="medium"/>
    </border>
    <border>
      <left style="thin"/>
      <right style="dashed"/>
      <top style="thin"/>
      <bottom style="medium"/>
    </border>
    <border>
      <left style="thin"/>
      <right style="medium"/>
      <top style="thin"/>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0" borderId="0" applyFon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1" applyNumberFormat="0" applyFont="0" applyFill="0" applyAlignment="0" applyProtection="0"/>
    <xf numFmtId="2" fontId="0" fillId="0" borderId="0" applyFont="0" applyFill="0" applyBorder="0" applyAlignment="0" applyProtection="0"/>
    <xf numFmtId="5" fontId="0" fillId="0" borderId="0" applyFont="0" applyFill="0" applyBorder="0" applyAlignment="0" applyProtection="0"/>
    <xf numFmtId="8" fontId="5"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3" fillId="0" borderId="0">
      <alignment/>
      <protection/>
    </xf>
    <xf numFmtId="191" fontId="11" fillId="0" borderId="0" applyFont="0" applyAlignment="0">
      <protection/>
    </xf>
    <xf numFmtId="0" fontId="15" fillId="0" borderId="0" applyNumberFormat="0" applyFill="0" applyBorder="0" applyAlignment="0" applyProtection="0"/>
  </cellStyleXfs>
  <cellXfs count="53">
    <xf numFmtId="3" fontId="0" fillId="0" borderId="0" xfId="0" applyAlignment="1">
      <alignment/>
    </xf>
    <xf numFmtId="191" fontId="16" fillId="0" borderId="0" xfId="30" applyFont="1" applyBorder="1" applyAlignment="1">
      <alignment/>
      <protection/>
    </xf>
    <xf numFmtId="191" fontId="17" fillId="0" borderId="0" xfId="30" applyFont="1" applyBorder="1" applyAlignment="1">
      <alignment/>
      <protection/>
    </xf>
    <xf numFmtId="191" fontId="17" fillId="0" borderId="0" xfId="30" applyFont="1" applyAlignment="1">
      <alignment/>
      <protection/>
    </xf>
    <xf numFmtId="191" fontId="16" fillId="0" borderId="2" xfId="30" applyFont="1" applyBorder="1" applyAlignment="1">
      <alignment horizontal="center" vertical="center"/>
      <protection/>
    </xf>
    <xf numFmtId="191" fontId="18" fillId="0" borderId="3" xfId="30" applyFont="1" applyBorder="1" applyAlignment="1">
      <alignment horizontal="center" vertical="center"/>
      <protection/>
    </xf>
    <xf numFmtId="191" fontId="19" fillId="0" borderId="4" xfId="30" applyFont="1" applyBorder="1" applyAlignment="1">
      <alignment horizontal="center" vertical="center"/>
      <protection/>
    </xf>
    <xf numFmtId="191" fontId="18" fillId="0" borderId="5" xfId="30" applyFont="1" applyBorder="1" applyAlignment="1">
      <alignment horizontal="center" vertical="center"/>
      <protection/>
    </xf>
    <xf numFmtId="191" fontId="19" fillId="0" borderId="6" xfId="30" applyFont="1" applyBorder="1" applyAlignment="1">
      <alignment horizontal="center" vertical="center"/>
      <protection/>
    </xf>
    <xf numFmtId="191" fontId="17" fillId="0" borderId="7" xfId="30" applyFont="1" applyBorder="1" applyAlignment="1">
      <alignment/>
      <protection/>
    </xf>
    <xf numFmtId="191" fontId="17" fillId="0" borderId="8" xfId="30" applyFont="1" applyBorder="1" applyAlignment="1">
      <alignment/>
      <protection/>
    </xf>
    <xf numFmtId="191" fontId="17" fillId="0" borderId="9" xfId="30" applyFont="1" applyBorder="1" applyAlignment="1">
      <alignment/>
      <protection/>
    </xf>
    <xf numFmtId="191" fontId="16" fillId="0" borderId="10" xfId="30" applyFont="1" applyBorder="1" applyAlignment="1">
      <alignment horizontal="center" vertical="center"/>
      <protection/>
    </xf>
    <xf numFmtId="191" fontId="16" fillId="0" borderId="11" xfId="30" applyFont="1" applyBorder="1" applyAlignment="1">
      <alignment horizontal="center" vertical="center"/>
      <protection/>
    </xf>
    <xf numFmtId="191" fontId="18" fillId="0" borderId="12" xfId="30" applyFont="1" applyBorder="1" applyAlignment="1">
      <alignment horizontal="center" vertical="center"/>
      <protection/>
    </xf>
    <xf numFmtId="191" fontId="19" fillId="0" borderId="13" xfId="30" applyFont="1" applyBorder="1" applyAlignment="1">
      <alignment horizontal="center" vertical="center"/>
      <protection/>
    </xf>
    <xf numFmtId="191" fontId="18" fillId="0" borderId="14" xfId="30" applyFont="1" applyBorder="1" applyAlignment="1">
      <alignment horizontal="center" vertical="center"/>
      <protection/>
    </xf>
    <xf numFmtId="191" fontId="19" fillId="0" borderId="15" xfId="30" applyFont="1" applyBorder="1" applyAlignment="1">
      <alignment horizontal="center"/>
      <protection/>
    </xf>
    <xf numFmtId="191" fontId="19" fillId="0" borderId="16" xfId="30" applyFont="1" applyBorder="1" applyAlignment="1">
      <alignment horizontal="center"/>
      <protection/>
    </xf>
    <xf numFmtId="191" fontId="19" fillId="0" borderId="17" xfId="30" applyFont="1" applyBorder="1" applyAlignment="1">
      <alignment horizontal="center"/>
      <protection/>
    </xf>
    <xf numFmtId="191" fontId="16" fillId="0" borderId="18" xfId="30" applyFont="1" applyBorder="1" applyAlignment="1">
      <alignment horizontal="center" vertical="center"/>
      <protection/>
    </xf>
    <xf numFmtId="191" fontId="17" fillId="0" borderId="11" xfId="30" applyFont="1" applyBorder="1" applyAlignment="1">
      <alignment horizontal="center" vertical="justify"/>
      <protection/>
    </xf>
    <xf numFmtId="3" fontId="17" fillId="0" borderId="19" xfId="30" applyNumberFormat="1" applyFont="1" applyBorder="1" applyAlignment="1">
      <alignment/>
      <protection/>
    </xf>
    <xf numFmtId="191" fontId="21" fillId="0" borderId="20" xfId="30" applyNumberFormat="1" applyFont="1" applyBorder="1" applyAlignment="1">
      <alignment/>
      <protection/>
    </xf>
    <xf numFmtId="3" fontId="22" fillId="0" borderId="19" xfId="30" applyNumberFormat="1" applyFont="1" applyBorder="1" applyAlignment="1">
      <alignment/>
      <protection/>
    </xf>
    <xf numFmtId="3" fontId="17" fillId="0" borderId="21" xfId="30" applyNumberFormat="1" applyFont="1" applyBorder="1" applyAlignment="1">
      <alignment/>
      <protection/>
    </xf>
    <xf numFmtId="3" fontId="17" fillId="0" borderId="22" xfId="30" applyNumberFormat="1" applyFont="1" applyBorder="1" applyAlignment="1">
      <alignment/>
      <protection/>
    </xf>
    <xf numFmtId="191" fontId="17" fillId="0" borderId="0" xfId="0" applyNumberFormat="1" applyFont="1" applyAlignment="1">
      <alignment/>
    </xf>
    <xf numFmtId="191" fontId="25" fillId="0" borderId="0" xfId="30" applyFont="1" applyAlignment="1">
      <alignment/>
      <protection/>
    </xf>
    <xf numFmtId="0" fontId="17" fillId="0" borderId="11" xfId="29" applyFont="1" applyBorder="1" applyAlignment="1">
      <alignment horizontal="center" vertical="center"/>
      <protection/>
    </xf>
    <xf numFmtId="3" fontId="17" fillId="0" borderId="0" xfId="30" applyNumberFormat="1" applyFont="1" applyAlignment="1">
      <alignment horizontal="right"/>
      <protection/>
    </xf>
    <xf numFmtId="3" fontId="17" fillId="0" borderId="19" xfId="30" applyNumberFormat="1" applyFont="1" applyBorder="1" applyAlignment="1">
      <alignment horizontal="right"/>
      <protection/>
    </xf>
    <xf numFmtId="3" fontId="22" fillId="0" borderId="19" xfId="30" applyNumberFormat="1" applyFont="1" applyBorder="1" applyAlignment="1">
      <alignment horizontal="right"/>
      <protection/>
    </xf>
    <xf numFmtId="3" fontId="17" fillId="0" borderId="21" xfId="30" applyNumberFormat="1" applyFont="1" applyBorder="1" applyAlignment="1">
      <alignment horizontal="right"/>
      <protection/>
    </xf>
    <xf numFmtId="3" fontId="17" fillId="0" borderId="0" xfId="30" applyNumberFormat="1" applyFont="1" applyAlignment="1">
      <alignment/>
      <protection/>
    </xf>
    <xf numFmtId="0" fontId="17" fillId="0" borderId="11" xfId="29" applyFont="1" applyBorder="1" applyAlignment="1" applyProtection="1">
      <alignment horizontal="center" vertical="center"/>
      <protection locked="0"/>
    </xf>
    <xf numFmtId="191" fontId="21" fillId="0" borderId="17" xfId="30" applyNumberFormat="1" applyFont="1" applyBorder="1" applyAlignment="1">
      <alignment/>
      <protection/>
    </xf>
    <xf numFmtId="0" fontId="17" fillId="0" borderId="23" xfId="29" applyFont="1" applyBorder="1" applyAlignment="1" applyProtection="1">
      <alignment horizontal="center" vertical="center"/>
      <protection locked="0"/>
    </xf>
    <xf numFmtId="3" fontId="17" fillId="0" borderId="16" xfId="30" applyNumberFormat="1" applyFont="1" applyBorder="1" applyAlignment="1">
      <alignment/>
      <protection/>
    </xf>
    <xf numFmtId="3" fontId="22" fillId="0" borderId="16" xfId="30" applyNumberFormat="1" applyFont="1" applyBorder="1" applyAlignment="1">
      <alignment/>
      <protection/>
    </xf>
    <xf numFmtId="3" fontId="17" fillId="0" borderId="15" xfId="30" applyNumberFormat="1" applyFont="1" applyBorder="1" applyAlignment="1">
      <alignment/>
      <protection/>
    </xf>
    <xf numFmtId="3" fontId="17" fillId="0" borderId="24" xfId="30" applyNumberFormat="1" applyFont="1" applyBorder="1" applyAlignment="1">
      <alignment/>
      <protection/>
    </xf>
    <xf numFmtId="0" fontId="17" fillId="0" borderId="25" xfId="29" applyFont="1" applyBorder="1" applyAlignment="1" applyProtection="1">
      <alignment horizontal="center" vertical="center"/>
      <protection locked="0"/>
    </xf>
    <xf numFmtId="3" fontId="17" fillId="0" borderId="26" xfId="30" applyNumberFormat="1" applyFont="1" applyBorder="1" applyAlignment="1">
      <alignment/>
      <protection/>
    </xf>
    <xf numFmtId="191" fontId="21" fillId="0" borderId="27" xfId="30" applyNumberFormat="1" applyFont="1" applyBorder="1" applyAlignment="1">
      <alignment/>
      <protection/>
    </xf>
    <xf numFmtId="3" fontId="17" fillId="0" borderId="28" xfId="30" applyNumberFormat="1" applyFont="1" applyBorder="1" applyAlignment="1">
      <alignment/>
      <protection/>
    </xf>
    <xf numFmtId="3" fontId="22" fillId="0" borderId="26" xfId="30" applyNumberFormat="1" applyFont="1" applyBorder="1" applyAlignment="1">
      <alignment/>
      <protection/>
    </xf>
    <xf numFmtId="3" fontId="17" fillId="0" borderId="29" xfId="30" applyNumberFormat="1" applyFont="1" applyBorder="1" applyAlignment="1">
      <alignment/>
      <protection/>
    </xf>
    <xf numFmtId="3" fontId="17" fillId="0" borderId="26" xfId="30" applyNumberFormat="1" applyFont="1" applyBorder="1" applyAlignment="1">
      <alignment/>
      <protection/>
    </xf>
    <xf numFmtId="191" fontId="21" fillId="0" borderId="27" xfId="30" applyNumberFormat="1" applyFont="1" applyBorder="1" applyAlignment="1">
      <alignment/>
      <protection/>
    </xf>
    <xf numFmtId="3" fontId="17" fillId="0" borderId="28" xfId="30" applyNumberFormat="1" applyFont="1" applyBorder="1" applyAlignment="1">
      <alignment/>
      <protection/>
    </xf>
    <xf numFmtId="3" fontId="22" fillId="0" borderId="26" xfId="30" applyNumberFormat="1" applyFont="1" applyBorder="1" applyAlignment="1">
      <alignment/>
      <protection/>
    </xf>
    <xf numFmtId="3" fontId="17" fillId="0" borderId="29" xfId="30" applyNumberFormat="1" applyFont="1" applyBorder="1" applyAlignment="1">
      <alignment/>
      <protection/>
    </xf>
  </cellXfs>
  <cellStyles count="18">
    <cellStyle name="Normal" xfId="0"/>
    <cellStyle name="カンマ" xfId="15"/>
    <cellStyle name="Percent" xfId="16"/>
    <cellStyle name="Hyperlink" xfId="17"/>
    <cellStyle name="円" xfId="18"/>
    <cellStyle name="Comma [0]" xfId="19"/>
    <cellStyle name="Comma" xfId="20"/>
    <cellStyle name="見出し１" xfId="21"/>
    <cellStyle name="見出し２" xfId="22"/>
    <cellStyle name="合計" xfId="23"/>
    <cellStyle name="小数" xfId="24"/>
    <cellStyle name="Currency [0]" xfId="25"/>
    <cellStyle name="Currency" xfId="26"/>
    <cellStyle name="日付" xfId="27"/>
    <cellStyle name="年月" xfId="28"/>
    <cellStyle name="標準_系列96" xfId="29"/>
    <cellStyle name="標準_第８表改訂　社会保障財源の項目別推移"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31038;&#20445;&#38556;&#36027;\&#35282;&#30000;\&#31038;&#20250;&#20445;&#38556;&#32102;&#20184;&#36027;&#12398;&#25512;&#35336;&#12539;&#22269;&#38555;&#27604;&#36611;\&#22269;&#38555;&#27604;&#36611;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ンテンツ"/>
      <sheetName val="65歳以上人口比"/>
      <sheetName val="社会保障給付費"/>
      <sheetName val="一人当たり給付費"/>
      <sheetName val="社会保障費の内訳"/>
      <sheetName val="国民所得"/>
      <sheetName val="老齢人口比と社会保障費"/>
      <sheetName val="老齢人口比と社会保障対ＧＤＰ比・8-2"/>
      <sheetName val="対国民所得比"/>
      <sheetName val="その他給付内訳"/>
      <sheetName val="租税負担・社会保障負担"/>
      <sheetName val="各国ＧＤＰ"/>
      <sheetName val="新Ｐ.８"/>
      <sheetName val="GDP比"/>
      <sheetName val="EXCHANGE"/>
      <sheetName val="Ｐ５ (2)"/>
      <sheetName val="Ｐ５"/>
      <sheetName val="新Ｐ.6"/>
      <sheetName val="Ｐ５ (3)"/>
      <sheetName val="新Ｐ.7"/>
      <sheetName val="国民負担率（参考）"/>
      <sheetName val="表5 (2)"/>
      <sheetName val="表5"/>
      <sheetName val="P26"/>
      <sheetName val="表9"/>
      <sheetName val="図2"/>
      <sheetName val="図3"/>
      <sheetName val="図4・18"/>
      <sheetName val="参考図（老年人口とGDP比）"/>
      <sheetName val="シナリオ用"/>
      <sheetName val="Sheet1"/>
    </sheetNames>
    <sheetDataSet>
      <sheetData sheetId="6">
        <row r="1">
          <cell r="A1" t="str">
            <v>国際比較手持ち資料８</v>
          </cell>
        </row>
        <row r="2">
          <cell r="A2" t="str">
            <v>　　　老齢人口比と社会保障給付費比（対国民所得）</v>
          </cell>
        </row>
        <row r="5">
          <cell r="A5" t="str">
            <v>年</v>
          </cell>
        </row>
        <row r="6">
          <cell r="A6">
            <v>1960</v>
          </cell>
        </row>
        <row r="7">
          <cell r="A7">
            <v>1965</v>
          </cell>
        </row>
        <row r="8">
          <cell r="A8">
            <v>1970</v>
          </cell>
        </row>
        <row r="9">
          <cell r="A9">
            <v>1975</v>
          </cell>
        </row>
        <row r="10">
          <cell r="A10">
            <v>1980</v>
          </cell>
        </row>
        <row r="11">
          <cell r="A11">
            <v>1981</v>
          </cell>
        </row>
        <row r="12">
          <cell r="A12">
            <v>1982</v>
          </cell>
        </row>
        <row r="13">
          <cell r="A13">
            <v>1983</v>
          </cell>
        </row>
        <row r="14">
          <cell r="A14">
            <v>1984</v>
          </cell>
        </row>
        <row r="15">
          <cell r="A15">
            <v>1985</v>
          </cell>
        </row>
        <row r="16">
          <cell r="A16">
            <v>1986</v>
          </cell>
        </row>
        <row r="17">
          <cell r="A17">
            <v>1987</v>
          </cell>
        </row>
        <row r="18">
          <cell r="A18">
            <v>1988</v>
          </cell>
        </row>
        <row r="19">
          <cell r="A19">
            <v>1989</v>
          </cell>
        </row>
        <row r="20">
          <cell r="A20">
            <v>1990</v>
          </cell>
        </row>
        <row r="21">
          <cell r="A21">
            <v>1991</v>
          </cell>
        </row>
        <row r="22">
          <cell r="A22">
            <v>1992</v>
          </cell>
        </row>
        <row r="23">
          <cell r="A23">
            <v>1993</v>
          </cell>
        </row>
        <row r="24">
          <cell r="A24">
            <v>1994</v>
          </cell>
        </row>
        <row r="25">
          <cell r="A25">
            <v>1995</v>
          </cell>
        </row>
        <row r="26">
          <cell r="A26">
            <v>1996</v>
          </cell>
        </row>
        <row r="27">
          <cell r="A27">
            <v>1997</v>
          </cell>
        </row>
        <row r="28">
          <cell r="A28" t="str">
            <v>国際比較手持ち資料８-1</v>
          </cell>
        </row>
        <row r="29">
          <cell r="A29" t="str">
            <v>　　　社会保障給付費比（対国民所得）・前年度資料との差</v>
          </cell>
        </row>
        <row r="30">
          <cell r="A30" t="str">
            <v>年</v>
          </cell>
        </row>
        <row r="31">
          <cell r="A31">
            <v>1960</v>
          </cell>
        </row>
        <row r="32">
          <cell r="A32">
            <v>1965</v>
          </cell>
        </row>
        <row r="33">
          <cell r="A33">
            <v>1970</v>
          </cell>
        </row>
        <row r="34">
          <cell r="A34">
            <v>1975</v>
          </cell>
        </row>
        <row r="35">
          <cell r="A35">
            <v>1980</v>
          </cell>
        </row>
        <row r="36">
          <cell r="A36">
            <v>1981</v>
          </cell>
        </row>
        <row r="37">
          <cell r="A37">
            <v>1982</v>
          </cell>
        </row>
        <row r="38">
          <cell r="A38">
            <v>1983</v>
          </cell>
        </row>
        <row r="39">
          <cell r="A39">
            <v>1984</v>
          </cell>
        </row>
        <row r="40">
          <cell r="A40">
            <v>1985</v>
          </cell>
        </row>
        <row r="41">
          <cell r="A41">
            <v>1986</v>
          </cell>
        </row>
        <row r="42">
          <cell r="A42">
            <v>1987</v>
          </cell>
        </row>
        <row r="43">
          <cell r="A43">
            <v>1988</v>
          </cell>
        </row>
        <row r="44">
          <cell r="A44">
            <v>1989</v>
          </cell>
        </row>
        <row r="45">
          <cell r="A45">
            <v>1990</v>
          </cell>
        </row>
        <row r="46">
          <cell r="A46">
            <v>1991</v>
          </cell>
        </row>
        <row r="47">
          <cell r="A47">
            <v>1992</v>
          </cell>
        </row>
        <row r="48">
          <cell r="A48">
            <v>1993</v>
          </cell>
        </row>
        <row r="49">
          <cell r="A49">
            <v>1994</v>
          </cell>
        </row>
        <row r="50">
          <cell r="A50">
            <v>1995</v>
          </cell>
        </row>
        <row r="51">
          <cell r="A51">
            <v>1996</v>
          </cell>
        </row>
        <row r="52">
          <cell r="A52" t="str">
            <v>   出典：社会保障給付費の国際比較・1998年度手持ち資料8および1997年度手持ち資料8（より計算）。</v>
          </cell>
        </row>
        <row r="53">
          <cell r="A53" t="str">
            <v>   　出典：前年度資料と今年度資料との間で国民所得の数値が変わらない年については、セルは空欄になっている。</v>
          </cell>
        </row>
        <row r="54">
          <cell r="A54" t="str">
            <v>   　　　　国民所得の数値の差については今年度の国際比較手持ち資料7-1を参照されたい。</v>
          </cell>
        </row>
      </sheetData>
      <sheetData sheetId="8">
        <row r="1">
          <cell r="A1" t="str">
            <v>国際比較手持ち資料９</v>
          </cell>
        </row>
        <row r="2">
          <cell r="A2" t="str">
            <v>　　　　　　社会保障給付費の対国民所得比</v>
          </cell>
        </row>
        <row r="3">
          <cell r="A3" t="str">
            <v>日本</v>
          </cell>
        </row>
        <row r="4">
          <cell r="A4" t="str">
            <v>給付費総額</v>
          </cell>
        </row>
        <row r="5">
          <cell r="A5" t="str">
            <v> 医療</v>
          </cell>
        </row>
        <row r="6">
          <cell r="A6" t="str">
            <v>年金</v>
          </cell>
        </row>
        <row r="7">
          <cell r="A7" t="str">
            <v>その他</v>
          </cell>
        </row>
        <row r="8">
          <cell r="A8" t="str">
            <v>フランス</v>
          </cell>
        </row>
        <row r="9">
          <cell r="A9" t="str">
            <v>給付費総額</v>
          </cell>
        </row>
        <row r="10">
          <cell r="A10" t="str">
            <v>医療</v>
          </cell>
        </row>
        <row r="11">
          <cell r="A11" t="str">
            <v>年金</v>
          </cell>
        </row>
        <row r="12">
          <cell r="A12" t="str">
            <v>その他</v>
          </cell>
        </row>
        <row r="13">
          <cell r="A13" t="str">
            <v>ドイツ</v>
          </cell>
        </row>
        <row r="14">
          <cell r="A14" t="str">
            <v>給付費総額</v>
          </cell>
        </row>
        <row r="15">
          <cell r="A15" t="str">
            <v>医療</v>
          </cell>
        </row>
        <row r="16">
          <cell r="A16" t="str">
            <v>年金</v>
          </cell>
        </row>
        <row r="17">
          <cell r="A17" t="str">
            <v>その他</v>
          </cell>
        </row>
        <row r="18">
          <cell r="A18" t="str">
            <v>スウェーデン</v>
          </cell>
        </row>
        <row r="19">
          <cell r="A19" t="str">
            <v>給付費総額</v>
          </cell>
        </row>
        <row r="20">
          <cell r="A20" t="str">
            <v>医療</v>
          </cell>
        </row>
        <row r="21">
          <cell r="A21" t="str">
            <v>年金</v>
          </cell>
        </row>
        <row r="22">
          <cell r="A22" t="str">
            <v>その他</v>
          </cell>
        </row>
        <row r="23">
          <cell r="A23" t="str">
            <v>イギリス</v>
          </cell>
        </row>
        <row r="24">
          <cell r="A24" t="str">
            <v>給付費総額</v>
          </cell>
        </row>
        <row r="25">
          <cell r="A25" t="str">
            <v>医療</v>
          </cell>
        </row>
        <row r="26">
          <cell r="A26" t="str">
            <v>年金</v>
          </cell>
        </row>
        <row r="27">
          <cell r="A27" t="str">
            <v>その他</v>
          </cell>
        </row>
        <row r="28">
          <cell r="A28" t="str">
            <v>アメリカ</v>
          </cell>
        </row>
        <row r="29">
          <cell r="A29" t="str">
            <v>給付費総額</v>
          </cell>
        </row>
        <row r="30">
          <cell r="A30" t="str">
            <v>医療</v>
          </cell>
        </row>
        <row r="31">
          <cell r="A31" t="str">
            <v>年金</v>
          </cell>
        </row>
        <row r="32">
          <cell r="A32" t="str">
            <v>その他</v>
          </cell>
        </row>
        <row r="33">
          <cell r="A33" t="str">
            <v>註：各国の国民所得資料は OECD National Accounts 1998 edition より</v>
          </cell>
        </row>
        <row r="35">
          <cell r="A35" t="str">
            <v>国際比較手持ち資料９-1</v>
          </cell>
        </row>
        <row r="36">
          <cell r="A36" t="str">
            <v>      社会保障給付費の対国民所得比・前年度資料との差</v>
          </cell>
        </row>
        <row r="37">
          <cell r="A37" t="str">
            <v>日本</v>
          </cell>
        </row>
        <row r="38">
          <cell r="A38" t="str">
            <v>給付費総額</v>
          </cell>
        </row>
        <row r="39">
          <cell r="A39" t="str">
            <v> 医療</v>
          </cell>
        </row>
        <row r="40">
          <cell r="A40" t="str">
            <v>年金</v>
          </cell>
        </row>
        <row r="41">
          <cell r="A41" t="str">
            <v>その他</v>
          </cell>
        </row>
        <row r="42">
          <cell r="A42" t="str">
            <v>フランス</v>
          </cell>
        </row>
        <row r="43">
          <cell r="A43" t="str">
            <v>給付費総額</v>
          </cell>
        </row>
        <row r="44">
          <cell r="A44" t="str">
            <v>医療</v>
          </cell>
        </row>
        <row r="45">
          <cell r="A45" t="str">
            <v>年金</v>
          </cell>
        </row>
        <row r="46">
          <cell r="A46" t="str">
            <v>その他</v>
          </cell>
        </row>
        <row r="47">
          <cell r="A47" t="str">
            <v>ドイツ</v>
          </cell>
        </row>
        <row r="48">
          <cell r="A48" t="str">
            <v>給付費総額</v>
          </cell>
        </row>
        <row r="49">
          <cell r="A49" t="str">
            <v>医療</v>
          </cell>
        </row>
        <row r="50">
          <cell r="A50" t="str">
            <v>年金</v>
          </cell>
        </row>
        <row r="51">
          <cell r="A51" t="str">
            <v>その他</v>
          </cell>
        </row>
        <row r="52">
          <cell r="A52" t="str">
            <v>スウェーデン</v>
          </cell>
        </row>
        <row r="53">
          <cell r="A53" t="str">
            <v>給付費総額</v>
          </cell>
        </row>
        <row r="54">
          <cell r="A54" t="str">
            <v>医療</v>
          </cell>
        </row>
        <row r="55">
          <cell r="A55" t="str">
            <v>年金</v>
          </cell>
        </row>
        <row r="56">
          <cell r="A56" t="str">
            <v>その他</v>
          </cell>
        </row>
        <row r="57">
          <cell r="A57" t="str">
            <v>イギリス</v>
          </cell>
        </row>
        <row r="58">
          <cell r="A58" t="str">
            <v>給付費総額</v>
          </cell>
        </row>
        <row r="59">
          <cell r="A59" t="str">
            <v>医療</v>
          </cell>
        </row>
        <row r="60">
          <cell r="A60" t="str">
            <v>年金</v>
          </cell>
        </row>
        <row r="61">
          <cell r="A61" t="str">
            <v>その他</v>
          </cell>
        </row>
        <row r="62">
          <cell r="A62" t="str">
            <v>アメリカ</v>
          </cell>
        </row>
        <row r="63">
          <cell r="A63" t="str">
            <v>給付費総額</v>
          </cell>
        </row>
        <row r="64">
          <cell r="A64" t="str">
            <v>医療</v>
          </cell>
        </row>
        <row r="65">
          <cell r="A65" t="str">
            <v>年金</v>
          </cell>
        </row>
        <row r="66">
          <cell r="A66" t="str">
            <v>その他</v>
          </cell>
        </row>
        <row r="67">
          <cell r="A67" t="str">
            <v>   出典：社会保障給付費の国際比較・1998年度手持ち資料9および1997年度手持ち資料9（より計算）。</v>
          </cell>
        </row>
        <row r="68">
          <cell r="A68" t="str">
            <v>    　脚注：前年度資料と今年度資料との間で国民所得の数値が変わらない年については、セルは空欄になっている。国民所得の数値の差については今年度の国際比較手持ち資料7-1を参照されたい。</v>
          </cell>
        </row>
      </sheetData>
      <sheetData sheetId="11">
        <row r="3">
          <cell r="A3" t="str">
            <v>（単位：百万ポンド）</v>
          </cell>
          <cell r="B3">
            <v>1960</v>
          </cell>
          <cell r="C3">
            <v>1961</v>
          </cell>
          <cell r="D3">
            <v>1965</v>
          </cell>
          <cell r="E3">
            <v>1966</v>
          </cell>
          <cell r="F3">
            <v>1970</v>
          </cell>
          <cell r="G3">
            <v>1971</v>
          </cell>
          <cell r="H3">
            <v>1975</v>
          </cell>
          <cell r="I3">
            <v>1976</v>
          </cell>
          <cell r="J3">
            <v>1977</v>
          </cell>
          <cell r="K3">
            <v>1978</v>
          </cell>
          <cell r="L3">
            <v>1979</v>
          </cell>
          <cell r="M3">
            <v>1980</v>
          </cell>
          <cell r="N3">
            <v>1981</v>
          </cell>
          <cell r="O3">
            <v>1982</v>
          </cell>
          <cell r="P3">
            <v>1983</v>
          </cell>
          <cell r="Q3">
            <v>1984</v>
          </cell>
        </row>
        <row r="4">
          <cell r="A4" t="str">
            <v>国内総生産</v>
          </cell>
          <cell r="B4">
            <v>25858</v>
          </cell>
          <cell r="C4">
            <v>27419</v>
          </cell>
          <cell r="D4">
            <v>35960</v>
          </cell>
          <cell r="E4">
            <v>38282</v>
          </cell>
          <cell r="F4">
            <v>51607</v>
          </cell>
          <cell r="G4">
            <v>57583</v>
          </cell>
          <cell r="H4">
            <v>105599</v>
          </cell>
          <cell r="I4">
            <v>124991</v>
          </cell>
          <cell r="J4">
            <v>145657</v>
          </cell>
          <cell r="K4">
            <v>168143</v>
          </cell>
          <cell r="L4">
            <v>197826</v>
          </cell>
          <cell r="M4">
            <v>231233</v>
          </cell>
          <cell r="N4">
            <v>254273</v>
          </cell>
          <cell r="O4">
            <v>278241</v>
          </cell>
          <cell r="P4">
            <v>303519</v>
          </cell>
          <cell r="Q4">
            <v>324842</v>
          </cell>
        </row>
        <row r="5">
          <cell r="A5" t="str">
            <v>市場価格表示の国民所得</v>
          </cell>
          <cell r="B5">
            <v>23864</v>
          </cell>
          <cell r="C5">
            <v>25264</v>
          </cell>
          <cell r="D5">
            <v>33314</v>
          </cell>
          <cell r="E5">
            <v>35302</v>
          </cell>
          <cell r="F5">
            <v>47345</v>
          </cell>
          <cell r="G5">
            <v>52635</v>
          </cell>
          <cell r="H5">
            <v>94121</v>
          </cell>
          <cell r="I5">
            <v>111206</v>
          </cell>
          <cell r="J5">
            <v>129153</v>
          </cell>
          <cell r="K5">
            <v>149135</v>
          </cell>
          <cell r="L5">
            <v>176753</v>
          </cell>
          <cell r="M5">
            <v>203507</v>
          </cell>
          <cell r="N5">
            <v>223249</v>
          </cell>
          <cell r="O5">
            <v>245262</v>
          </cell>
          <cell r="P5">
            <v>268941</v>
          </cell>
          <cell r="Q5">
            <v>287608</v>
          </cell>
          <cell r="R5">
            <v>315187</v>
          </cell>
          <cell r="S5">
            <v>339528</v>
          </cell>
          <cell r="T5">
            <v>373266</v>
          </cell>
          <cell r="U5">
            <v>414977</v>
          </cell>
          <cell r="V5">
            <v>454357</v>
          </cell>
          <cell r="W5">
            <v>481397</v>
          </cell>
          <cell r="X5">
            <v>503502</v>
          </cell>
          <cell r="Y5">
            <v>532143</v>
          </cell>
          <cell r="Z5">
            <v>560850</v>
          </cell>
          <cell r="AA5">
            <v>596710</v>
          </cell>
          <cell r="AB5">
            <v>626921</v>
          </cell>
          <cell r="AC5">
            <v>661097</v>
          </cell>
        </row>
        <row r="6">
          <cell r="A6" t="str">
            <v>間接税</v>
          </cell>
          <cell r="B6">
            <v>3316</v>
          </cell>
          <cell r="C6">
            <v>3551</v>
          </cell>
          <cell r="D6">
            <v>4804</v>
          </cell>
          <cell r="E6">
            <v>5243</v>
          </cell>
          <cell r="F6">
            <v>8115</v>
          </cell>
          <cell r="G6">
            <v>8407</v>
          </cell>
          <cell r="H6">
            <v>13660</v>
          </cell>
          <cell r="I6">
            <v>15865</v>
          </cell>
          <cell r="J6">
            <v>19374</v>
          </cell>
          <cell r="K6">
            <v>22291</v>
          </cell>
          <cell r="L6">
            <v>29146</v>
          </cell>
          <cell r="M6">
            <v>35802</v>
          </cell>
          <cell r="N6">
            <v>41809</v>
          </cell>
          <cell r="O6">
            <v>45637</v>
          </cell>
          <cell r="P6">
            <v>48451</v>
          </cell>
          <cell r="Q6">
            <v>51588</v>
          </cell>
          <cell r="R6">
            <v>55282</v>
          </cell>
          <cell r="S6">
            <v>61461</v>
          </cell>
          <cell r="T6">
            <v>67697</v>
          </cell>
          <cell r="U6">
            <v>74555</v>
          </cell>
          <cell r="V6">
            <v>78455</v>
          </cell>
          <cell r="W6">
            <v>76719</v>
          </cell>
          <cell r="X6">
            <v>83765</v>
          </cell>
          <cell r="Y6">
            <v>85713</v>
          </cell>
          <cell r="Z6">
            <v>88070</v>
          </cell>
          <cell r="AA6">
            <v>93898</v>
          </cell>
          <cell r="AB6">
            <v>101099</v>
          </cell>
          <cell r="AC6">
            <v>105752</v>
          </cell>
        </row>
        <row r="7">
          <cell r="A7" t="str">
            <v>補助金（控除）</v>
          </cell>
          <cell r="B7">
            <v>493</v>
          </cell>
          <cell r="C7">
            <v>593</v>
          </cell>
          <cell r="D7">
            <v>571</v>
          </cell>
          <cell r="E7">
            <v>559</v>
          </cell>
          <cell r="F7">
            <v>884</v>
          </cell>
          <cell r="G7">
            <v>939</v>
          </cell>
          <cell r="H7">
            <v>3785</v>
          </cell>
          <cell r="I7">
            <v>3600</v>
          </cell>
          <cell r="J7">
            <v>3456</v>
          </cell>
          <cell r="K7">
            <v>3900</v>
          </cell>
          <cell r="L7">
            <v>4720</v>
          </cell>
          <cell r="M7">
            <v>5773</v>
          </cell>
          <cell r="N7">
            <v>6553</v>
          </cell>
          <cell r="O7">
            <v>6003</v>
          </cell>
          <cell r="P7">
            <v>6404</v>
          </cell>
          <cell r="Q7">
            <v>7678</v>
          </cell>
          <cell r="R7">
            <v>7322</v>
          </cell>
          <cell r="S7">
            <v>6456</v>
          </cell>
          <cell r="T7">
            <v>6603</v>
          </cell>
          <cell r="U7">
            <v>6246</v>
          </cell>
          <cell r="V7">
            <v>6050</v>
          </cell>
          <cell r="W7">
            <v>6324</v>
          </cell>
          <cell r="X7">
            <v>6223</v>
          </cell>
          <cell r="Y7">
            <v>6892</v>
          </cell>
          <cell r="Z7">
            <v>7238</v>
          </cell>
          <cell r="AA7">
            <v>7510</v>
          </cell>
          <cell r="AB7">
            <v>7674</v>
          </cell>
          <cell r="AC7">
            <v>9150</v>
          </cell>
        </row>
        <row r="8">
          <cell r="A8" t="str">
            <v>要素費用表示の国民所得</v>
          </cell>
          <cell r="B8">
            <v>21041</v>
          </cell>
          <cell r="C8">
            <v>22306</v>
          </cell>
          <cell r="D8">
            <v>29081</v>
          </cell>
          <cell r="E8">
            <v>30618</v>
          </cell>
          <cell r="F8">
            <v>40114</v>
          </cell>
          <cell r="G8">
            <v>45167</v>
          </cell>
          <cell r="H8">
            <v>84246</v>
          </cell>
          <cell r="I8">
            <v>98941</v>
          </cell>
          <cell r="J8">
            <v>113235</v>
          </cell>
          <cell r="K8">
            <v>130744</v>
          </cell>
          <cell r="L8">
            <v>152327</v>
          </cell>
          <cell r="M8">
            <v>173478</v>
          </cell>
          <cell r="N8">
            <v>187993</v>
          </cell>
          <cell r="O8">
            <v>205628</v>
          </cell>
          <cell r="P8">
            <v>226894</v>
          </cell>
          <cell r="Q8">
            <v>243698</v>
          </cell>
        </row>
        <row r="9">
          <cell r="A9" t="str">
            <v>年度調正済み国内総生産（４月～３月会計年度）</v>
          </cell>
          <cell r="B9">
            <v>26248.25</v>
          </cell>
          <cell r="D9">
            <v>36540.5</v>
          </cell>
          <cell r="F9">
            <v>53101</v>
          </cell>
          <cell r="H9">
            <v>110447</v>
          </cell>
          <cell r="I9">
            <v>130157.5</v>
          </cell>
          <cell r="J9">
            <v>151278.5</v>
          </cell>
          <cell r="K9">
            <v>175563.75</v>
          </cell>
          <cell r="L9">
            <v>206177.75</v>
          </cell>
          <cell r="M9">
            <v>236993</v>
          </cell>
          <cell r="N9">
            <v>260265</v>
          </cell>
          <cell r="O9">
            <v>284560.5</v>
          </cell>
          <cell r="P9">
            <v>308849.75</v>
          </cell>
          <cell r="Q9">
            <v>334390.75</v>
          </cell>
        </row>
        <row r="10">
          <cell r="A10" t="str">
            <v>年度調正済み要素表示国民所得（４月～３月会計年度）</v>
          </cell>
          <cell r="B10">
            <v>21357.25</v>
          </cell>
          <cell r="D10">
            <v>29465.25</v>
          </cell>
          <cell r="F10">
            <v>41377.25</v>
          </cell>
          <cell r="H10">
            <v>87919.75</v>
          </cell>
          <cell r="I10">
            <v>102514.5</v>
          </cell>
          <cell r="J10">
            <v>117612.25</v>
          </cell>
          <cell r="K10">
            <v>136139.75</v>
          </cell>
          <cell r="L10">
            <v>157614.75</v>
          </cell>
          <cell r="M10">
            <v>177106.75</v>
          </cell>
          <cell r="N10">
            <v>192401.75</v>
          </cell>
          <cell r="O10">
            <v>210944.5</v>
          </cell>
          <cell r="P10">
            <v>231095</v>
          </cell>
          <cell r="Q10">
            <v>249580.25</v>
          </cell>
        </row>
        <row r="11">
          <cell r="A11" t="str">
            <v>OECD National Accounts 1998 edition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6"/>
  <sheetViews>
    <sheetView showGridLines="0" tabSelected="1" workbookViewId="0" topLeftCell="A1">
      <selection activeCell="B50" sqref="B50"/>
    </sheetView>
  </sheetViews>
  <sheetFormatPr defaultColWidth="8.796875" defaultRowHeight="15"/>
  <cols>
    <col min="1" max="1" width="14" style="3" customWidth="1"/>
    <col min="2" max="2" width="11.09765625" style="3" customWidth="1"/>
    <col min="3" max="3" width="7.69921875" style="3" customWidth="1"/>
    <col min="4" max="4" width="9.5" style="3" customWidth="1"/>
    <col min="5" max="5" width="7.19921875" style="3" customWidth="1"/>
    <col min="6" max="6" width="9.5" style="3" customWidth="1"/>
    <col min="7" max="7" width="7.19921875" style="3" customWidth="1"/>
    <col min="8" max="8" width="7" style="3" customWidth="1"/>
    <col min="9" max="9" width="5.09765625" style="3" customWidth="1"/>
    <col min="10" max="10" width="7.5" style="3" customWidth="1"/>
    <col min="11" max="11" width="5.09765625" style="3" customWidth="1"/>
    <col min="12" max="12" width="9.8984375" style="3" customWidth="1"/>
    <col min="13" max="13" width="5.09765625" style="3" customWidth="1"/>
    <col min="14" max="14" width="8.09765625" style="3" customWidth="1"/>
    <col min="15" max="15" width="5.09765625" style="3" customWidth="1"/>
    <col min="16" max="16" width="11.59765625" style="3" customWidth="1"/>
    <col min="17" max="18" width="11" style="28" customWidth="1"/>
    <col min="19" max="16384" width="11" style="3" customWidth="1"/>
  </cols>
  <sheetData>
    <row r="1" spans="1:18" ht="21" customHeight="1" thickBot="1">
      <c r="A1" s="1" t="s">
        <v>0</v>
      </c>
      <c r="B1" s="2"/>
      <c r="C1" s="2"/>
      <c r="E1" s="1" t="s">
        <v>1</v>
      </c>
      <c r="F1" s="2"/>
      <c r="G1" s="2"/>
      <c r="H1" s="2"/>
      <c r="I1" s="2"/>
      <c r="J1" s="2"/>
      <c r="K1" s="2"/>
      <c r="L1" s="2"/>
      <c r="M1" s="2"/>
      <c r="N1" s="1"/>
      <c r="O1" s="2"/>
      <c r="P1" s="2"/>
      <c r="Q1" s="3"/>
      <c r="R1" s="3"/>
    </row>
    <row r="2" spans="1:18" ht="10.5" customHeight="1">
      <c r="A2" s="4" t="s">
        <v>2</v>
      </c>
      <c r="B2" s="5" t="s">
        <v>3</v>
      </c>
      <c r="C2" s="6" t="s">
        <v>4</v>
      </c>
      <c r="D2" s="5" t="s">
        <v>5</v>
      </c>
      <c r="E2" s="6" t="s">
        <v>4</v>
      </c>
      <c r="F2" s="7" t="s">
        <v>6</v>
      </c>
      <c r="G2" s="8" t="s">
        <v>4</v>
      </c>
      <c r="H2" s="9"/>
      <c r="I2" s="10"/>
      <c r="J2" s="10"/>
      <c r="K2" s="11"/>
      <c r="L2" s="7" t="s">
        <v>7</v>
      </c>
      <c r="M2" s="6" t="s">
        <v>4</v>
      </c>
      <c r="N2" s="7" t="s">
        <v>8</v>
      </c>
      <c r="O2" s="6" t="s">
        <v>4</v>
      </c>
      <c r="P2" s="12" t="s">
        <v>9</v>
      </c>
      <c r="Q2" s="3"/>
      <c r="R2" s="3"/>
    </row>
    <row r="3" spans="1:18" ht="16.5" customHeight="1">
      <c r="A3" s="13"/>
      <c r="B3" s="14"/>
      <c r="C3" s="15"/>
      <c r="D3" s="14"/>
      <c r="E3" s="15"/>
      <c r="F3" s="16"/>
      <c r="G3" s="15"/>
      <c r="H3" s="17" t="s">
        <v>10</v>
      </c>
      <c r="I3" s="18" t="s">
        <v>4</v>
      </c>
      <c r="J3" s="18" t="s">
        <v>11</v>
      </c>
      <c r="K3" s="19" t="s">
        <v>4</v>
      </c>
      <c r="L3" s="16"/>
      <c r="M3" s="15"/>
      <c r="N3" s="16"/>
      <c r="O3" s="15"/>
      <c r="P3" s="20"/>
      <c r="Q3" s="3"/>
      <c r="R3" s="3"/>
    </row>
    <row r="4" spans="1:18" ht="16.5" customHeight="1">
      <c r="A4" s="21" t="s">
        <v>12</v>
      </c>
      <c r="B4" s="22">
        <v>567.93</v>
      </c>
      <c r="C4" s="23">
        <f aca="true" t="shared" si="0" ref="C4:C44">(B4/P4)*100</f>
        <v>28.07878850803163</v>
      </c>
      <c r="D4" s="22">
        <v>578.08</v>
      </c>
      <c r="E4" s="23">
        <f aca="true" t="shared" si="1" ref="E4:E44">(D4/P4)*100</f>
        <v>28.580610393398704</v>
      </c>
      <c r="F4" s="22">
        <f aca="true" t="shared" si="2" ref="F4:F44">H4+J4</f>
        <v>738.0999999999999</v>
      </c>
      <c r="G4" s="23">
        <f aca="true" t="shared" si="3" ref="G4:G44">(F4/P4)*100</f>
        <v>36.49209197925474</v>
      </c>
      <c r="H4" s="24">
        <v>477.84</v>
      </c>
      <c r="I4" s="23">
        <f aca="true" t="shared" si="4" ref="I4:I44">(H4/P4)*100</f>
        <v>23.624686670325275</v>
      </c>
      <c r="J4" s="24">
        <v>260.26</v>
      </c>
      <c r="K4" s="23">
        <f aca="true" t="shared" si="5" ref="K4:K44">(J4/P4)*100</f>
        <v>12.867405308929463</v>
      </c>
      <c r="L4" s="25">
        <v>21.98</v>
      </c>
      <c r="M4" s="23">
        <f aca="true" t="shared" si="6" ref="M4:M44">(L4/P4)*100</f>
        <v>1.0867039448638656</v>
      </c>
      <c r="N4" s="22">
        <v>116.54</v>
      </c>
      <c r="O4" s="23">
        <f aca="true" t="shared" si="7" ref="O4:O44">(N4/P4)*100</f>
        <v>5.761805174451087</v>
      </c>
      <c r="P4" s="26">
        <f aca="true" t="shared" si="8" ref="P4:P40">N4+L4+J4+H4+D4+B4</f>
        <v>2022.6299999999997</v>
      </c>
      <c r="Q4" s="27"/>
      <c r="R4" s="3"/>
    </row>
    <row r="5" spans="1:22" ht="16.5" customHeight="1">
      <c r="A5" s="21" t="s">
        <v>13</v>
      </c>
      <c r="B5" s="22">
        <v>1046.86</v>
      </c>
      <c r="C5" s="23">
        <f t="shared" si="0"/>
        <v>23.70182870365129</v>
      </c>
      <c r="D5" s="22">
        <v>912.29</v>
      </c>
      <c r="E5" s="23">
        <f t="shared" si="1"/>
        <v>20.655045859096763</v>
      </c>
      <c r="F5" s="22">
        <f t="shared" si="2"/>
        <v>2237.61</v>
      </c>
      <c r="G5" s="23">
        <f t="shared" si="3"/>
        <v>50.66145322734384</v>
      </c>
      <c r="H5" s="24">
        <v>1767.78</v>
      </c>
      <c r="I5" s="23">
        <f t="shared" si="4"/>
        <v>40.024089893338825</v>
      </c>
      <c r="J5" s="24">
        <v>469.83</v>
      </c>
      <c r="K5" s="23">
        <f t="shared" si="5"/>
        <v>10.637363334005013</v>
      </c>
      <c r="L5" s="25">
        <v>96.32</v>
      </c>
      <c r="M5" s="23">
        <f t="shared" si="6"/>
        <v>2.180769291725438</v>
      </c>
      <c r="N5" s="22">
        <v>123.71</v>
      </c>
      <c r="O5" s="23">
        <f t="shared" si="7"/>
        <v>2.800902918182662</v>
      </c>
      <c r="P5" s="26">
        <f t="shared" si="8"/>
        <v>4416.79</v>
      </c>
      <c r="Q5" s="27"/>
      <c r="R5" s="3"/>
      <c r="U5" s="27"/>
      <c r="V5" s="27"/>
    </row>
    <row r="6" spans="1:22" ht="16.5" customHeight="1">
      <c r="A6" s="21" t="s">
        <v>14</v>
      </c>
      <c r="B6" s="22">
        <v>1382.96</v>
      </c>
      <c r="C6" s="23">
        <f t="shared" si="0"/>
        <v>23.686297346133095</v>
      </c>
      <c r="D6" s="22">
        <v>2648.76</v>
      </c>
      <c r="E6" s="23">
        <f t="shared" si="1"/>
        <v>45.36596644772336</v>
      </c>
      <c r="F6" s="22">
        <f t="shared" si="2"/>
        <v>1414.54</v>
      </c>
      <c r="G6" s="23">
        <f t="shared" si="3"/>
        <v>24.227175802625602</v>
      </c>
      <c r="H6" s="24">
        <v>1068.16</v>
      </c>
      <c r="I6" s="23">
        <f t="shared" si="4"/>
        <v>18.294640028088686</v>
      </c>
      <c r="J6" s="24">
        <v>346.38</v>
      </c>
      <c r="K6" s="23">
        <f t="shared" si="5"/>
        <v>5.932535774536921</v>
      </c>
      <c r="L6" s="25">
        <v>147.85</v>
      </c>
      <c r="M6" s="23">
        <f t="shared" si="6"/>
        <v>2.5322634513115188</v>
      </c>
      <c r="N6" s="22">
        <v>244.54</v>
      </c>
      <c r="O6" s="23">
        <f t="shared" si="7"/>
        <v>4.188296952206417</v>
      </c>
      <c r="P6" s="26">
        <f t="shared" si="8"/>
        <v>5838.650000000001</v>
      </c>
      <c r="Q6" s="3"/>
      <c r="U6" s="27"/>
      <c r="V6" s="27"/>
    </row>
    <row r="7" spans="1:22" ht="16.5" customHeight="1">
      <c r="A7" s="29" t="s">
        <v>15</v>
      </c>
      <c r="B7" s="22">
        <v>2429.77</v>
      </c>
      <c r="C7" s="23">
        <f t="shared" si="0"/>
        <v>26.23941684665227</v>
      </c>
      <c r="D7" s="22">
        <v>3860.05</v>
      </c>
      <c r="E7" s="23">
        <f t="shared" si="1"/>
        <v>41.68520518358532</v>
      </c>
      <c r="F7" s="22">
        <f t="shared" si="2"/>
        <v>2288.37</v>
      </c>
      <c r="G7" s="23">
        <f t="shared" si="3"/>
        <v>24.71241900647948</v>
      </c>
      <c r="H7" s="24">
        <v>1897.2</v>
      </c>
      <c r="I7" s="23">
        <f t="shared" si="4"/>
        <v>20.488120950323975</v>
      </c>
      <c r="J7" s="24">
        <v>391.17</v>
      </c>
      <c r="K7" s="23">
        <f t="shared" si="5"/>
        <v>4.224298056155508</v>
      </c>
      <c r="L7" s="25">
        <v>458.26</v>
      </c>
      <c r="M7" s="23">
        <f t="shared" si="6"/>
        <v>4.948812095032397</v>
      </c>
      <c r="N7" s="22">
        <v>223.55</v>
      </c>
      <c r="O7" s="23">
        <f t="shared" si="7"/>
        <v>2.41414686825054</v>
      </c>
      <c r="P7" s="26">
        <f t="shared" si="8"/>
        <v>9260</v>
      </c>
      <c r="Q7" s="3"/>
      <c r="U7" s="27"/>
      <c r="V7" s="27"/>
    </row>
    <row r="8" spans="1:22" ht="16.5" customHeight="1">
      <c r="A8" s="29" t="s">
        <v>16</v>
      </c>
      <c r="B8" s="22">
        <v>3037.52</v>
      </c>
      <c r="C8" s="23">
        <f t="shared" si="0"/>
        <v>26.310218605078205</v>
      </c>
      <c r="D8" s="22">
        <v>3514.2</v>
      </c>
      <c r="E8" s="23">
        <f t="shared" si="1"/>
        <v>30.43909841646008</v>
      </c>
      <c r="F8" s="22">
        <f t="shared" si="2"/>
        <v>4052.5099999999998</v>
      </c>
      <c r="G8" s="23">
        <f t="shared" si="3"/>
        <v>35.10180146937814</v>
      </c>
      <c r="H8" s="24">
        <v>3629.33</v>
      </c>
      <c r="I8" s="23">
        <f t="shared" si="4"/>
        <v>31.436324926245252</v>
      </c>
      <c r="J8" s="24">
        <v>423.18</v>
      </c>
      <c r="K8" s="23">
        <f t="shared" si="5"/>
        <v>3.665476543132883</v>
      </c>
      <c r="L8" s="25">
        <v>621.48</v>
      </c>
      <c r="M8" s="23">
        <f t="shared" si="6"/>
        <v>5.383100245820276</v>
      </c>
      <c r="N8" s="22">
        <v>319.31</v>
      </c>
      <c r="O8" s="23">
        <f t="shared" si="7"/>
        <v>2.7657812632632943</v>
      </c>
      <c r="P8" s="26">
        <f t="shared" si="8"/>
        <v>11545.02</v>
      </c>
      <c r="Q8" s="3"/>
      <c r="R8" s="27"/>
      <c r="U8" s="27"/>
      <c r="V8" s="27"/>
    </row>
    <row r="9" spans="1:18" ht="16.5" customHeight="1">
      <c r="A9" s="29" t="s">
        <v>17</v>
      </c>
      <c r="B9" s="22">
        <v>3633.37</v>
      </c>
      <c r="C9" s="23">
        <f t="shared" si="0"/>
        <v>26.684483888120187</v>
      </c>
      <c r="D9" s="22">
        <v>4226.75</v>
      </c>
      <c r="E9" s="23">
        <f t="shared" si="1"/>
        <v>31.042432307778178</v>
      </c>
      <c r="F9" s="22">
        <f t="shared" si="2"/>
        <v>4520.85</v>
      </c>
      <c r="G9" s="23">
        <f t="shared" si="3"/>
        <v>33.202384834357126</v>
      </c>
      <c r="H9" s="24">
        <v>4019.07</v>
      </c>
      <c r="I9" s="23">
        <f t="shared" si="4"/>
        <v>29.517172393735624</v>
      </c>
      <c r="J9" s="24">
        <v>501.78</v>
      </c>
      <c r="K9" s="23">
        <f t="shared" si="5"/>
        <v>3.685212440621502</v>
      </c>
      <c r="L9" s="25">
        <v>787.02</v>
      </c>
      <c r="M9" s="23">
        <f t="shared" si="6"/>
        <v>5.780094653070936</v>
      </c>
      <c r="N9" s="22">
        <v>448.05</v>
      </c>
      <c r="O9" s="23">
        <f t="shared" si="7"/>
        <v>3.2906043166735706</v>
      </c>
      <c r="P9" s="26">
        <f t="shared" si="8"/>
        <v>13616.04</v>
      </c>
      <c r="Q9" s="3"/>
      <c r="R9" s="27"/>
    </row>
    <row r="10" spans="1:21" ht="16.5" customHeight="1">
      <c r="A10" s="29" t="s">
        <v>18</v>
      </c>
      <c r="B10" s="22">
        <v>4281.75</v>
      </c>
      <c r="C10" s="23">
        <f t="shared" si="0"/>
        <v>26.182804805638497</v>
      </c>
      <c r="D10" s="22">
        <v>5118.68</v>
      </c>
      <c r="E10" s="23">
        <f t="shared" si="1"/>
        <v>31.300612904192366</v>
      </c>
      <c r="F10" s="22">
        <f t="shared" si="2"/>
        <v>5439.42</v>
      </c>
      <c r="G10" s="23">
        <f t="shared" si="3"/>
        <v>33.261930779677975</v>
      </c>
      <c r="H10" s="24">
        <v>4815.44</v>
      </c>
      <c r="I10" s="23">
        <f t="shared" si="4"/>
        <v>29.446307134527665</v>
      </c>
      <c r="J10" s="24">
        <v>623.98</v>
      </c>
      <c r="K10" s="23">
        <f t="shared" si="5"/>
        <v>3.8156236451503034</v>
      </c>
      <c r="L10" s="25">
        <v>964.57</v>
      </c>
      <c r="M10" s="23">
        <f t="shared" si="6"/>
        <v>5.898323823524196</v>
      </c>
      <c r="N10" s="22">
        <v>548.87</v>
      </c>
      <c r="O10" s="23">
        <f t="shared" si="7"/>
        <v>3.3563276869669654</v>
      </c>
      <c r="P10" s="26">
        <f t="shared" si="8"/>
        <v>16353.29</v>
      </c>
      <c r="Q10" s="3"/>
      <c r="R10" s="3"/>
      <c r="U10" s="30"/>
    </row>
    <row r="11" spans="1:18" ht="16.5" customHeight="1">
      <c r="A11" s="29" t="s">
        <v>19</v>
      </c>
      <c r="B11" s="22">
        <v>5030.62</v>
      </c>
      <c r="C11" s="23">
        <f t="shared" si="0"/>
        <v>26.287428841959386</v>
      </c>
      <c r="D11" s="22">
        <v>5920.79</v>
      </c>
      <c r="E11" s="23">
        <f t="shared" si="1"/>
        <v>30.938998734387557</v>
      </c>
      <c r="F11" s="22">
        <f t="shared" si="2"/>
        <v>6415.4400000000005</v>
      </c>
      <c r="G11" s="23">
        <f t="shared" si="3"/>
        <v>33.523784839614194</v>
      </c>
      <c r="H11" s="24">
        <v>5570.43</v>
      </c>
      <c r="I11" s="23">
        <f t="shared" si="4"/>
        <v>29.108197845219046</v>
      </c>
      <c r="J11" s="24">
        <v>845.01</v>
      </c>
      <c r="K11" s="23">
        <f t="shared" si="5"/>
        <v>4.415586994395145</v>
      </c>
      <c r="L11" s="25">
        <v>1203.09</v>
      </c>
      <c r="M11" s="23">
        <f t="shared" si="6"/>
        <v>6.28672862698294</v>
      </c>
      <c r="N11" s="22">
        <v>567.04</v>
      </c>
      <c r="O11" s="23">
        <f t="shared" si="7"/>
        <v>2.96305895705592</v>
      </c>
      <c r="P11" s="26">
        <f t="shared" si="8"/>
        <v>19136.98</v>
      </c>
      <c r="Q11" s="3"/>
      <c r="R11" s="30"/>
    </row>
    <row r="12" spans="1:18" ht="16.5" customHeight="1">
      <c r="A12" s="29" t="s">
        <v>20</v>
      </c>
      <c r="B12" s="22">
        <v>6475.34</v>
      </c>
      <c r="C12" s="23">
        <f t="shared" si="0"/>
        <v>26.984574801689416</v>
      </c>
      <c r="D12" s="22">
        <v>7292.58</v>
      </c>
      <c r="E12" s="23">
        <f t="shared" si="1"/>
        <v>30.390245223772684</v>
      </c>
      <c r="F12" s="22">
        <f t="shared" si="2"/>
        <v>7791.9</v>
      </c>
      <c r="G12" s="23">
        <f t="shared" si="3"/>
        <v>32.47105300992438</v>
      </c>
      <c r="H12" s="24">
        <v>6797.53</v>
      </c>
      <c r="I12" s="23">
        <f t="shared" si="4"/>
        <v>28.327231736361004</v>
      </c>
      <c r="J12" s="24">
        <v>994.37</v>
      </c>
      <c r="K12" s="23">
        <f t="shared" si="5"/>
        <v>4.143821273563382</v>
      </c>
      <c r="L12" s="25">
        <v>1515.88</v>
      </c>
      <c r="M12" s="23">
        <f t="shared" si="6"/>
        <v>6.317101071200115</v>
      </c>
      <c r="N12" s="22">
        <v>920.75</v>
      </c>
      <c r="O12" s="23">
        <f t="shared" si="7"/>
        <v>3.8370258934134003</v>
      </c>
      <c r="P12" s="26">
        <f t="shared" si="8"/>
        <v>23996.45</v>
      </c>
      <c r="Q12" s="3"/>
      <c r="R12" s="3"/>
    </row>
    <row r="13" spans="1:18" ht="16.5" customHeight="1">
      <c r="A13" s="29" t="s">
        <v>21</v>
      </c>
      <c r="B13" s="22">
        <v>7750.14</v>
      </c>
      <c r="C13" s="23">
        <f t="shared" si="0"/>
        <v>26.863551567728557</v>
      </c>
      <c r="D13" s="22">
        <v>8679.67</v>
      </c>
      <c r="E13" s="23">
        <f t="shared" si="1"/>
        <v>30.085490408672165</v>
      </c>
      <c r="F13" s="22">
        <f t="shared" si="2"/>
        <v>8946.03</v>
      </c>
      <c r="G13" s="23">
        <f t="shared" si="3"/>
        <v>31.008748000867943</v>
      </c>
      <c r="H13" s="24">
        <v>7800.89</v>
      </c>
      <c r="I13" s="23">
        <f t="shared" si="4"/>
        <v>27.03946132446356</v>
      </c>
      <c r="J13" s="24">
        <v>1145.14</v>
      </c>
      <c r="K13" s="23">
        <f t="shared" si="5"/>
        <v>3.9692866764043844</v>
      </c>
      <c r="L13" s="25">
        <v>1938.06</v>
      </c>
      <c r="M13" s="23">
        <f t="shared" si="6"/>
        <v>6.717707648036293</v>
      </c>
      <c r="N13" s="22">
        <v>1536.12</v>
      </c>
      <c r="O13" s="23">
        <f t="shared" si="7"/>
        <v>5.324502374695061</v>
      </c>
      <c r="P13" s="26">
        <f t="shared" si="8"/>
        <v>28850.019999999997</v>
      </c>
      <c r="Q13" s="3"/>
      <c r="R13" s="3"/>
    </row>
    <row r="14" spans="1:23" ht="16.5" customHeight="1">
      <c r="A14" s="29" t="s">
        <v>22</v>
      </c>
      <c r="B14" s="22">
        <v>8813.94</v>
      </c>
      <c r="C14" s="23">
        <f t="shared" si="0"/>
        <v>26.061656017507023</v>
      </c>
      <c r="D14" s="22">
        <v>10213.09</v>
      </c>
      <c r="E14" s="23">
        <f t="shared" si="1"/>
        <v>30.19875770153198</v>
      </c>
      <c r="F14" s="22">
        <f t="shared" si="2"/>
        <v>10303.060000000001</v>
      </c>
      <c r="G14" s="23">
        <f t="shared" si="3"/>
        <v>30.46478710403474</v>
      </c>
      <c r="H14" s="24">
        <v>9023.45</v>
      </c>
      <c r="I14" s="23">
        <f t="shared" si="4"/>
        <v>26.681149405506932</v>
      </c>
      <c r="J14" s="24">
        <v>1279.61</v>
      </c>
      <c r="K14" s="23">
        <f t="shared" si="5"/>
        <v>3.7836376985278046</v>
      </c>
      <c r="L14" s="25">
        <v>2459.27</v>
      </c>
      <c r="M14" s="23">
        <f t="shared" si="6"/>
        <v>7.271736453183763</v>
      </c>
      <c r="N14" s="22">
        <v>2030.21</v>
      </c>
      <c r="O14" s="23">
        <f t="shared" si="7"/>
        <v>6.003062723742496</v>
      </c>
      <c r="P14" s="26">
        <f t="shared" si="8"/>
        <v>33819.57</v>
      </c>
      <c r="Q14" s="3"/>
      <c r="R14" s="3"/>
      <c r="W14" s="30"/>
    </row>
    <row r="15" spans="1:18" ht="16.5" customHeight="1">
      <c r="A15" s="29" t="s">
        <v>23</v>
      </c>
      <c r="B15" s="22">
        <v>10579.85</v>
      </c>
      <c r="C15" s="23">
        <f t="shared" si="0"/>
        <v>26.493750341193255</v>
      </c>
      <c r="D15" s="22">
        <v>11853.84</v>
      </c>
      <c r="E15" s="23">
        <f t="shared" si="1"/>
        <v>29.684038766565713</v>
      </c>
      <c r="F15" s="22">
        <f t="shared" si="2"/>
        <v>12064.5</v>
      </c>
      <c r="G15" s="23">
        <f t="shared" si="3"/>
        <v>30.211567365447152</v>
      </c>
      <c r="H15" s="24">
        <v>10607.44</v>
      </c>
      <c r="I15" s="23">
        <f t="shared" si="4"/>
        <v>26.562840410704027</v>
      </c>
      <c r="J15" s="24">
        <v>1457.06</v>
      </c>
      <c r="K15" s="23">
        <f t="shared" si="5"/>
        <v>3.648726954743124</v>
      </c>
      <c r="L15" s="25">
        <v>3086.65</v>
      </c>
      <c r="M15" s="23">
        <f t="shared" si="6"/>
        <v>7.72949847971797</v>
      </c>
      <c r="N15" s="22">
        <v>2348.54</v>
      </c>
      <c r="O15" s="23">
        <f t="shared" si="7"/>
        <v>5.881145047075904</v>
      </c>
      <c r="P15" s="26">
        <f t="shared" si="8"/>
        <v>39933.380000000005</v>
      </c>
      <c r="Q15" s="3"/>
      <c r="R15" s="3"/>
    </row>
    <row r="16" spans="1:18" ht="16.5" customHeight="1">
      <c r="A16" s="29" t="s">
        <v>24</v>
      </c>
      <c r="B16" s="31">
        <v>13205.12</v>
      </c>
      <c r="C16" s="23">
        <f t="shared" si="0"/>
        <v>29.184423770336913</v>
      </c>
      <c r="D16" s="31">
        <v>13992.27</v>
      </c>
      <c r="E16" s="23">
        <f t="shared" si="1"/>
        <v>30.924091351609988</v>
      </c>
      <c r="F16" s="22">
        <f t="shared" si="2"/>
        <v>13588.17</v>
      </c>
      <c r="G16" s="23">
        <f t="shared" si="3"/>
        <v>30.03099642739929</v>
      </c>
      <c r="H16" s="32">
        <v>11964.48</v>
      </c>
      <c r="I16" s="23">
        <f t="shared" si="4"/>
        <v>26.442505218560726</v>
      </c>
      <c r="J16" s="32">
        <v>1623.69</v>
      </c>
      <c r="K16" s="23">
        <f t="shared" si="5"/>
        <v>3.588491208838568</v>
      </c>
      <c r="L16" s="33">
        <v>3925.15</v>
      </c>
      <c r="M16" s="23">
        <f t="shared" si="6"/>
        <v>8.674911016494962</v>
      </c>
      <c r="N16" s="31">
        <v>536.44</v>
      </c>
      <c r="O16" s="23">
        <f t="shared" si="7"/>
        <v>1.1855774341588365</v>
      </c>
      <c r="P16" s="26">
        <f t="shared" si="8"/>
        <v>45247.15</v>
      </c>
      <c r="Q16" s="3"/>
      <c r="R16" s="3"/>
    </row>
    <row r="17" spans="1:18" ht="16.5" customHeight="1">
      <c r="A17" s="29" t="s">
        <v>25</v>
      </c>
      <c r="B17" s="31">
        <v>15558.18</v>
      </c>
      <c r="C17" s="23">
        <f t="shared" si="0"/>
        <v>28.4526460398647</v>
      </c>
      <c r="D17" s="31">
        <v>17042.54</v>
      </c>
      <c r="E17" s="23">
        <f t="shared" si="1"/>
        <v>31.167228958672272</v>
      </c>
      <c r="F17" s="22">
        <f t="shared" si="2"/>
        <v>16420.010000000002</v>
      </c>
      <c r="G17" s="23">
        <f t="shared" si="3"/>
        <v>30.028752238439125</v>
      </c>
      <c r="H17" s="32">
        <v>14424.77</v>
      </c>
      <c r="I17" s="23">
        <f t="shared" si="4"/>
        <v>26.379877017521274</v>
      </c>
      <c r="J17" s="32">
        <v>1995.24</v>
      </c>
      <c r="K17" s="23">
        <f t="shared" si="5"/>
        <v>3.648875220917848</v>
      </c>
      <c r="L17" s="33">
        <v>4796.14</v>
      </c>
      <c r="M17" s="23">
        <f t="shared" si="6"/>
        <v>8.771133498753498</v>
      </c>
      <c r="N17" s="31">
        <v>864.09</v>
      </c>
      <c r="O17" s="23">
        <f t="shared" si="7"/>
        <v>1.5802392642704153</v>
      </c>
      <c r="P17" s="26">
        <f t="shared" si="8"/>
        <v>54680.96</v>
      </c>
      <c r="Q17" s="3"/>
      <c r="R17" s="3"/>
    </row>
    <row r="18" spans="1:22" ht="16.5" customHeight="1">
      <c r="A18" s="29" t="s">
        <v>26</v>
      </c>
      <c r="B18" s="31">
        <v>18638.33</v>
      </c>
      <c r="C18" s="23">
        <f t="shared" si="0"/>
        <v>28.684203560361034</v>
      </c>
      <c r="D18" s="31">
        <v>20743.34</v>
      </c>
      <c r="E18" s="23">
        <f t="shared" si="1"/>
        <v>31.923792908580296</v>
      </c>
      <c r="F18" s="22">
        <f t="shared" si="2"/>
        <v>18480.91</v>
      </c>
      <c r="G18" s="23">
        <f t="shared" si="3"/>
        <v>28.441935753938886</v>
      </c>
      <c r="H18" s="32">
        <v>16285.19</v>
      </c>
      <c r="I18" s="23">
        <f t="shared" si="4"/>
        <v>25.062744622461125</v>
      </c>
      <c r="J18" s="32">
        <v>2195.72</v>
      </c>
      <c r="K18" s="23">
        <f t="shared" si="5"/>
        <v>3.379191131477762</v>
      </c>
      <c r="L18" s="33">
        <v>6157.73</v>
      </c>
      <c r="M18" s="23">
        <f t="shared" si="6"/>
        <v>9.476684917036126</v>
      </c>
      <c r="N18" s="31">
        <v>957.37</v>
      </c>
      <c r="O18" s="23">
        <f t="shared" si="7"/>
        <v>1.473382860083647</v>
      </c>
      <c r="P18" s="26">
        <f t="shared" si="8"/>
        <v>64977.68000000001</v>
      </c>
      <c r="Q18" s="3"/>
      <c r="R18" s="3"/>
      <c r="V18" s="30"/>
    </row>
    <row r="19" spans="1:22" ht="16.5" customHeight="1">
      <c r="A19" s="29" t="s">
        <v>27</v>
      </c>
      <c r="B19" s="31">
        <v>21778.71</v>
      </c>
      <c r="C19" s="23">
        <f t="shared" si="0"/>
        <v>27.965529736772016</v>
      </c>
      <c r="D19" s="31">
        <v>24241.56</v>
      </c>
      <c r="E19" s="23">
        <f t="shared" si="1"/>
        <v>31.128017547675828</v>
      </c>
      <c r="F19" s="22">
        <f t="shared" si="2"/>
        <v>23096.18</v>
      </c>
      <c r="G19" s="23">
        <f t="shared" si="3"/>
        <v>29.657262004767006</v>
      </c>
      <c r="H19" s="32">
        <v>20041.12</v>
      </c>
      <c r="I19" s="23">
        <f t="shared" si="4"/>
        <v>25.734331249105956</v>
      </c>
      <c r="J19" s="32">
        <v>3055.06</v>
      </c>
      <c r="K19" s="23">
        <f t="shared" si="5"/>
        <v>3.922930755661043</v>
      </c>
      <c r="L19" s="33">
        <v>7534.96</v>
      </c>
      <c r="M19" s="23">
        <f t="shared" si="6"/>
        <v>9.675465073247574</v>
      </c>
      <c r="N19" s="31">
        <v>1225.57</v>
      </c>
      <c r="O19" s="23">
        <f t="shared" si="7"/>
        <v>1.5737256375375621</v>
      </c>
      <c r="P19" s="26">
        <f t="shared" si="8"/>
        <v>77876.98000000001</v>
      </c>
      <c r="Q19" s="3"/>
      <c r="R19" s="3"/>
      <c r="V19" s="30"/>
    </row>
    <row r="20" spans="1:22" ht="16.5" customHeight="1">
      <c r="A20" s="29" t="s">
        <v>28</v>
      </c>
      <c r="B20" s="31">
        <v>26906.16</v>
      </c>
      <c r="C20" s="23">
        <f t="shared" si="0"/>
        <v>27.398893480688656</v>
      </c>
      <c r="D20" s="31">
        <v>30130.87</v>
      </c>
      <c r="E20" s="23">
        <f t="shared" si="1"/>
        <v>30.68265771148605</v>
      </c>
      <c r="F20" s="22">
        <f t="shared" si="2"/>
        <v>30932.61</v>
      </c>
      <c r="G20" s="23">
        <f t="shared" si="3"/>
        <v>31.499080005087492</v>
      </c>
      <c r="H20" s="32">
        <v>26700.93</v>
      </c>
      <c r="I20" s="23">
        <f t="shared" si="4"/>
        <v>27.189905096279972</v>
      </c>
      <c r="J20" s="32">
        <v>4231.68</v>
      </c>
      <c r="K20" s="23">
        <f t="shared" si="5"/>
        <v>4.309174908807522</v>
      </c>
      <c r="L20" s="33">
        <v>9136.76</v>
      </c>
      <c r="M20" s="23">
        <f t="shared" si="6"/>
        <v>9.304081816157227</v>
      </c>
      <c r="N20" s="31">
        <v>1095.23</v>
      </c>
      <c r="O20" s="23">
        <f t="shared" si="7"/>
        <v>1.1152869865805688</v>
      </c>
      <c r="P20" s="26">
        <f t="shared" si="8"/>
        <v>98201.63</v>
      </c>
      <c r="Q20" s="3"/>
      <c r="R20" s="3"/>
      <c r="V20" s="30"/>
    </row>
    <row r="21" spans="1:22" ht="16.5" customHeight="1">
      <c r="A21" s="29" t="s">
        <v>29</v>
      </c>
      <c r="B21" s="31">
        <v>37219.16</v>
      </c>
      <c r="C21" s="23">
        <f t="shared" si="0"/>
        <v>27.572250074543803</v>
      </c>
      <c r="D21" s="31">
        <v>41415.08</v>
      </c>
      <c r="E21" s="23">
        <f t="shared" si="1"/>
        <v>30.680621019314717</v>
      </c>
      <c r="F21" s="22">
        <f t="shared" si="2"/>
        <v>42938.61</v>
      </c>
      <c r="G21" s="23">
        <f t="shared" si="3"/>
        <v>31.809264173971343</v>
      </c>
      <c r="H21" s="32">
        <v>37237.82</v>
      </c>
      <c r="I21" s="23">
        <f t="shared" si="4"/>
        <v>27.586073551118528</v>
      </c>
      <c r="J21" s="32">
        <v>5700.79</v>
      </c>
      <c r="K21" s="23">
        <f t="shared" si="5"/>
        <v>4.223190622852814</v>
      </c>
      <c r="L21" s="33">
        <v>11736.87</v>
      </c>
      <c r="M21" s="23">
        <f t="shared" si="6"/>
        <v>8.694766747353002</v>
      </c>
      <c r="N21" s="31">
        <v>1678.03</v>
      </c>
      <c r="O21" s="23">
        <f t="shared" si="7"/>
        <v>1.2430979848171408</v>
      </c>
      <c r="P21" s="26">
        <f t="shared" si="8"/>
        <v>134987.75</v>
      </c>
      <c r="Q21" s="30"/>
      <c r="R21" s="3"/>
      <c r="V21" s="30"/>
    </row>
    <row r="22" spans="1:32" ht="16.5" customHeight="1">
      <c r="A22" s="29" t="s">
        <v>30</v>
      </c>
      <c r="B22" s="31">
        <v>44238.07</v>
      </c>
      <c r="C22" s="23">
        <f t="shared" si="0"/>
        <v>26.430517059988123</v>
      </c>
      <c r="D22" s="31">
        <v>50825.7</v>
      </c>
      <c r="E22" s="23">
        <f t="shared" si="1"/>
        <v>30.36636840024527</v>
      </c>
      <c r="F22" s="22">
        <f t="shared" si="2"/>
        <v>55421.29</v>
      </c>
      <c r="G22" s="23">
        <f t="shared" si="3"/>
        <v>33.11205373180948</v>
      </c>
      <c r="H22" s="32">
        <v>48518.65</v>
      </c>
      <c r="I22" s="23">
        <f t="shared" si="4"/>
        <v>28.987996233845482</v>
      </c>
      <c r="J22" s="32">
        <v>6902.64</v>
      </c>
      <c r="K22" s="23">
        <f t="shared" si="5"/>
        <v>4.124057497964003</v>
      </c>
      <c r="L22" s="33">
        <v>14640.99</v>
      </c>
      <c r="M22" s="23">
        <f t="shared" si="6"/>
        <v>8.747419043600127</v>
      </c>
      <c r="N22" s="31">
        <v>2248.92</v>
      </c>
      <c r="O22" s="23">
        <f t="shared" si="7"/>
        <v>1.3436417643570004</v>
      </c>
      <c r="P22" s="26">
        <f t="shared" si="8"/>
        <v>167374.97</v>
      </c>
      <c r="Q22" s="30"/>
      <c r="R22" s="3"/>
      <c r="V22" s="30"/>
      <c r="X22" s="30"/>
      <c r="Y22" s="30"/>
      <c r="Z22" s="30"/>
      <c r="AA22" s="30"/>
      <c r="AB22" s="30"/>
      <c r="AC22" s="30"/>
      <c r="AD22" s="30"/>
      <c r="AE22" s="30"/>
      <c r="AF22" s="34"/>
    </row>
    <row r="23" spans="1:32" ht="16.5" customHeight="1">
      <c r="A23" s="29" t="s">
        <v>31</v>
      </c>
      <c r="B23" s="31">
        <v>52368.05</v>
      </c>
      <c r="C23" s="23">
        <f t="shared" si="0"/>
        <v>26.121001553501795</v>
      </c>
      <c r="D23" s="31">
        <v>60324.19</v>
      </c>
      <c r="E23" s="23">
        <f t="shared" si="1"/>
        <v>30.089496567157592</v>
      </c>
      <c r="F23" s="22">
        <f t="shared" si="2"/>
        <v>66305.76</v>
      </c>
      <c r="G23" s="23">
        <f t="shared" si="3"/>
        <v>33.07308291918673</v>
      </c>
      <c r="H23" s="32">
        <v>58334.06</v>
      </c>
      <c r="I23" s="23">
        <f t="shared" si="4"/>
        <v>29.096826631544744</v>
      </c>
      <c r="J23" s="32">
        <v>7971.7</v>
      </c>
      <c r="K23" s="23">
        <f t="shared" si="5"/>
        <v>3.976256287641992</v>
      </c>
      <c r="L23" s="33">
        <v>17390.93</v>
      </c>
      <c r="M23" s="23">
        <f t="shared" si="6"/>
        <v>8.67453551443754</v>
      </c>
      <c r="N23" s="31">
        <v>4093.62</v>
      </c>
      <c r="O23" s="23">
        <f t="shared" si="7"/>
        <v>2.041883445716348</v>
      </c>
      <c r="P23" s="26">
        <f t="shared" si="8"/>
        <v>200482.55</v>
      </c>
      <c r="Q23" s="30"/>
      <c r="R23" s="3"/>
      <c r="V23" s="30"/>
      <c r="X23" s="30"/>
      <c r="Y23" s="30"/>
      <c r="Z23" s="30"/>
      <c r="AA23" s="30"/>
      <c r="AB23" s="30"/>
      <c r="AC23" s="30"/>
      <c r="AD23" s="30"/>
      <c r="AE23" s="30"/>
      <c r="AF23" s="34"/>
    </row>
    <row r="24" spans="1:32" ht="16.5" customHeight="1">
      <c r="A24" s="29" t="s">
        <v>32</v>
      </c>
      <c r="B24" s="22">
        <v>62801.07</v>
      </c>
      <c r="C24" s="23">
        <f t="shared" si="0"/>
        <v>26.72538690189826</v>
      </c>
      <c r="D24" s="22">
        <v>70687.24</v>
      </c>
      <c r="E24" s="23">
        <f t="shared" si="1"/>
        <v>30.081395715508343</v>
      </c>
      <c r="F24" s="22">
        <f t="shared" si="2"/>
        <v>77089.72</v>
      </c>
      <c r="G24" s="23">
        <f t="shared" si="3"/>
        <v>32.80601099884134</v>
      </c>
      <c r="H24" s="24">
        <v>68003.31</v>
      </c>
      <c r="I24" s="23">
        <f t="shared" si="4"/>
        <v>28.9392325697592</v>
      </c>
      <c r="J24" s="24">
        <v>9086.41</v>
      </c>
      <c r="K24" s="23">
        <f t="shared" si="5"/>
        <v>3.8667784290821383</v>
      </c>
      <c r="L24" s="25">
        <v>20893.61</v>
      </c>
      <c r="M24" s="23">
        <f t="shared" si="6"/>
        <v>8.891406006734767</v>
      </c>
      <c r="N24" s="22">
        <v>3514.93</v>
      </c>
      <c r="O24" s="23">
        <f t="shared" si="7"/>
        <v>1.4958003770172907</v>
      </c>
      <c r="P24" s="26">
        <f t="shared" si="8"/>
        <v>234986.57</v>
      </c>
      <c r="Q24" s="30"/>
      <c r="R24" s="3"/>
      <c r="V24" s="30"/>
      <c r="X24" s="30"/>
      <c r="Y24" s="30"/>
      <c r="Z24" s="30"/>
      <c r="AA24" s="30"/>
      <c r="AB24" s="30"/>
      <c r="AC24" s="30"/>
      <c r="AD24" s="30"/>
      <c r="AE24" s="30"/>
      <c r="AF24" s="34"/>
    </row>
    <row r="25" spans="1:32" ht="16.5" customHeight="1">
      <c r="A25" s="29" t="s">
        <v>33</v>
      </c>
      <c r="B25" s="22">
        <v>71177.44</v>
      </c>
      <c r="C25" s="23">
        <f t="shared" si="0"/>
        <v>26.40395113468551</v>
      </c>
      <c r="D25" s="22">
        <v>79080.76</v>
      </c>
      <c r="E25" s="23">
        <f t="shared" si="1"/>
        <v>29.335763167849144</v>
      </c>
      <c r="F25" s="22">
        <f t="shared" si="2"/>
        <v>90383.7</v>
      </c>
      <c r="G25" s="23">
        <f t="shared" si="3"/>
        <v>33.528696707440936</v>
      </c>
      <c r="H25" s="24">
        <v>80039.73</v>
      </c>
      <c r="I25" s="23">
        <f t="shared" si="4"/>
        <v>29.691502247810845</v>
      </c>
      <c r="J25" s="24">
        <v>10343.97</v>
      </c>
      <c r="K25" s="23">
        <f t="shared" si="5"/>
        <v>3.837194459630086</v>
      </c>
      <c r="L25" s="25">
        <v>23815.01</v>
      </c>
      <c r="M25" s="23">
        <f t="shared" si="6"/>
        <v>8.834405400251073</v>
      </c>
      <c r="N25" s="22">
        <v>5114.26</v>
      </c>
      <c r="O25" s="23">
        <f t="shared" si="7"/>
        <v>1.897183589773343</v>
      </c>
      <c r="P25" s="26">
        <f t="shared" si="8"/>
        <v>269571.17</v>
      </c>
      <c r="Q25" s="30"/>
      <c r="R25" s="3"/>
      <c r="V25" s="30"/>
      <c r="X25" s="30"/>
      <c r="Y25" s="30"/>
      <c r="Z25" s="30"/>
      <c r="AA25" s="30"/>
      <c r="AB25" s="30"/>
      <c r="AC25" s="30"/>
      <c r="AD25" s="30"/>
      <c r="AE25" s="30"/>
      <c r="AF25" s="34"/>
    </row>
    <row r="26" spans="1:32" ht="16.5" customHeight="1">
      <c r="A26" s="29" t="s">
        <v>34</v>
      </c>
      <c r="B26" s="22">
        <v>78591.4</v>
      </c>
      <c r="C26" s="23">
        <f t="shared" si="0"/>
        <v>26.350771506602577</v>
      </c>
      <c r="D26" s="22">
        <v>86247.31</v>
      </c>
      <c r="E26" s="23">
        <f t="shared" si="1"/>
        <v>28.917708030002267</v>
      </c>
      <c r="F26" s="22">
        <f t="shared" si="2"/>
        <v>100626.35</v>
      </c>
      <c r="G26" s="23">
        <f t="shared" si="3"/>
        <v>33.73883092034776</v>
      </c>
      <c r="H26" s="24">
        <v>89031.38</v>
      </c>
      <c r="I26" s="23">
        <f t="shared" si="4"/>
        <v>29.851173936302285</v>
      </c>
      <c r="J26" s="24">
        <v>11594.97</v>
      </c>
      <c r="K26" s="23">
        <f t="shared" si="5"/>
        <v>3.8876569840454773</v>
      </c>
      <c r="L26" s="25">
        <v>27284.18</v>
      </c>
      <c r="M26" s="23">
        <f t="shared" si="6"/>
        <v>9.148064456480174</v>
      </c>
      <c r="N26" s="22">
        <v>5501.61</v>
      </c>
      <c r="O26" s="23">
        <f t="shared" si="7"/>
        <v>1.8446250865672302</v>
      </c>
      <c r="P26" s="26">
        <f t="shared" si="8"/>
        <v>298250.85</v>
      </c>
      <c r="Q26" s="30"/>
      <c r="R26" s="3"/>
      <c r="V26" s="30"/>
      <c r="X26" s="30"/>
      <c r="Y26" s="30"/>
      <c r="Z26" s="30"/>
      <c r="AA26" s="30"/>
      <c r="AB26" s="30"/>
      <c r="AC26" s="30"/>
      <c r="AD26" s="30"/>
      <c r="AE26" s="30"/>
      <c r="AF26" s="34"/>
    </row>
    <row r="27" spans="1:32" ht="16.5" customHeight="1">
      <c r="A27" s="29" t="s">
        <v>35</v>
      </c>
      <c r="B27" s="22">
        <v>88844.04</v>
      </c>
      <c r="C27" s="23">
        <f t="shared" si="0"/>
        <v>26.500199846088684</v>
      </c>
      <c r="D27" s="22">
        <v>97393.53</v>
      </c>
      <c r="E27" s="23">
        <f t="shared" si="1"/>
        <v>29.050322438241594</v>
      </c>
      <c r="F27" s="22">
        <f t="shared" si="2"/>
        <v>110408.83</v>
      </c>
      <c r="G27" s="23">
        <f t="shared" si="3"/>
        <v>32.93249676368647</v>
      </c>
      <c r="H27" s="24">
        <v>97935.56</v>
      </c>
      <c r="I27" s="23">
        <f t="shared" si="4"/>
        <v>29.2119979239869</v>
      </c>
      <c r="J27" s="24">
        <v>12473.27</v>
      </c>
      <c r="K27" s="23">
        <f t="shared" si="5"/>
        <v>3.720498839699575</v>
      </c>
      <c r="L27" s="25">
        <v>32682.13</v>
      </c>
      <c r="M27" s="23">
        <f t="shared" si="6"/>
        <v>9.74835201546272</v>
      </c>
      <c r="N27" s="22">
        <v>5929.47</v>
      </c>
      <c r="O27" s="23">
        <f t="shared" si="7"/>
        <v>1.7686289365205305</v>
      </c>
      <c r="P27" s="26">
        <f t="shared" si="8"/>
        <v>335258</v>
      </c>
      <c r="Q27" s="30"/>
      <c r="R27" s="3"/>
      <c r="V27" s="30"/>
      <c r="X27" s="30"/>
      <c r="Y27" s="30"/>
      <c r="Z27" s="30"/>
      <c r="AA27" s="30"/>
      <c r="AB27" s="30"/>
      <c r="AC27" s="30"/>
      <c r="AD27" s="30"/>
      <c r="AE27" s="30"/>
      <c r="AF27" s="34"/>
    </row>
    <row r="28" spans="1:32" ht="16.5" customHeight="1">
      <c r="A28" s="29" t="s">
        <v>36</v>
      </c>
      <c r="B28" s="22">
        <v>100214.25</v>
      </c>
      <c r="C28" s="23">
        <f t="shared" si="0"/>
        <v>26.78644528100238</v>
      </c>
      <c r="D28" s="22">
        <v>109936.55</v>
      </c>
      <c r="E28" s="23">
        <f t="shared" si="1"/>
        <v>29.385136155358964</v>
      </c>
      <c r="F28" s="22">
        <f t="shared" si="2"/>
        <v>119043.87000000001</v>
      </c>
      <c r="G28" s="23">
        <f t="shared" si="3"/>
        <v>31.819447930745987</v>
      </c>
      <c r="H28" s="24">
        <v>105793.85</v>
      </c>
      <c r="I28" s="23">
        <f t="shared" si="4"/>
        <v>28.277826497644533</v>
      </c>
      <c r="J28" s="24">
        <v>13250.02</v>
      </c>
      <c r="K28" s="23">
        <f t="shared" si="5"/>
        <v>3.5416214331014517</v>
      </c>
      <c r="L28" s="25">
        <v>38829.98</v>
      </c>
      <c r="M28" s="23">
        <f t="shared" si="6"/>
        <v>10.378934478204616</v>
      </c>
      <c r="N28" s="22">
        <v>6098.34</v>
      </c>
      <c r="O28" s="23">
        <f t="shared" si="7"/>
        <v>1.6300361546880613</v>
      </c>
      <c r="P28" s="26">
        <f t="shared" si="8"/>
        <v>374122.99</v>
      </c>
      <c r="Q28" s="30"/>
      <c r="R28" s="3"/>
      <c r="V28" s="30"/>
      <c r="X28" s="30"/>
      <c r="Y28" s="30"/>
      <c r="Z28" s="30"/>
      <c r="AA28" s="30"/>
      <c r="AB28" s="30"/>
      <c r="AC28" s="30"/>
      <c r="AD28" s="30"/>
      <c r="AE28" s="30"/>
      <c r="AF28" s="34"/>
    </row>
    <row r="29" spans="1:32" ht="16.5" customHeight="1">
      <c r="A29" s="29" t="s">
        <v>37</v>
      </c>
      <c r="B29" s="22">
        <v>107433.73</v>
      </c>
      <c r="C29" s="23">
        <f t="shared" si="0"/>
        <v>26.80526492714862</v>
      </c>
      <c r="D29" s="22">
        <v>117678.32</v>
      </c>
      <c r="E29" s="23">
        <f t="shared" si="1"/>
        <v>29.361342511162675</v>
      </c>
      <c r="F29" s="22">
        <f t="shared" si="2"/>
        <v>125474.33</v>
      </c>
      <c r="G29" s="23">
        <f t="shared" si="3"/>
        <v>31.306486865963535</v>
      </c>
      <c r="H29" s="24">
        <v>111839.45</v>
      </c>
      <c r="I29" s="23">
        <f t="shared" si="4"/>
        <v>27.904514592917813</v>
      </c>
      <c r="J29" s="24">
        <v>13634.88</v>
      </c>
      <c r="K29" s="23">
        <f t="shared" si="5"/>
        <v>3.4019722730457205</v>
      </c>
      <c r="L29" s="25">
        <v>44366.2</v>
      </c>
      <c r="M29" s="23">
        <f t="shared" si="6"/>
        <v>11.069593737561389</v>
      </c>
      <c r="N29" s="22">
        <v>5840.81</v>
      </c>
      <c r="O29" s="23">
        <f t="shared" si="7"/>
        <v>1.4573119581637812</v>
      </c>
      <c r="P29" s="26">
        <f t="shared" si="8"/>
        <v>400793.39</v>
      </c>
      <c r="Q29" s="30"/>
      <c r="R29" s="3"/>
      <c r="V29" s="30"/>
      <c r="X29" s="30"/>
      <c r="Y29" s="30"/>
      <c r="Z29" s="30"/>
      <c r="AA29" s="30"/>
      <c r="AB29" s="30"/>
      <c r="AC29" s="30"/>
      <c r="AD29" s="30"/>
      <c r="AE29" s="30"/>
      <c r="AF29" s="34"/>
    </row>
    <row r="30" spans="1:32" ht="16.5" customHeight="1">
      <c r="A30" s="29" t="s">
        <v>38</v>
      </c>
      <c r="B30" s="22">
        <v>112754.54</v>
      </c>
      <c r="C30" s="23">
        <f t="shared" si="0"/>
        <v>26.869238508066427</v>
      </c>
      <c r="D30" s="22">
        <v>124646.34</v>
      </c>
      <c r="E30" s="23">
        <f t="shared" si="1"/>
        <v>29.703036690296823</v>
      </c>
      <c r="F30" s="22">
        <f t="shared" si="2"/>
        <v>125643.7</v>
      </c>
      <c r="G30" s="23">
        <f t="shared" si="3"/>
        <v>29.940706088960557</v>
      </c>
      <c r="H30" s="24">
        <v>111057.09</v>
      </c>
      <c r="I30" s="23">
        <f t="shared" si="4"/>
        <v>26.46473870783207</v>
      </c>
      <c r="J30" s="24">
        <v>14586.61</v>
      </c>
      <c r="K30" s="23">
        <f t="shared" si="5"/>
        <v>3.475967381128484</v>
      </c>
      <c r="L30" s="25">
        <v>49943.13</v>
      </c>
      <c r="M30" s="23">
        <f t="shared" si="6"/>
        <v>11.901373299996326</v>
      </c>
      <c r="N30" s="22">
        <v>6654.03</v>
      </c>
      <c r="O30" s="23">
        <f t="shared" si="7"/>
        <v>1.5856454126798734</v>
      </c>
      <c r="P30" s="26">
        <f t="shared" si="8"/>
        <v>419641.73999999993</v>
      </c>
      <c r="Q30" s="30"/>
      <c r="R30" s="3"/>
      <c r="V30" s="30"/>
      <c r="X30" s="30"/>
      <c r="Y30" s="30"/>
      <c r="Z30" s="30"/>
      <c r="AA30" s="30"/>
      <c r="AB30" s="30"/>
      <c r="AC30" s="30"/>
      <c r="AD30" s="30"/>
      <c r="AE30" s="30"/>
      <c r="AF30" s="34"/>
    </row>
    <row r="31" spans="1:32" ht="16.5" customHeight="1">
      <c r="A31" s="29" t="s">
        <v>39</v>
      </c>
      <c r="B31" s="22">
        <v>118918.03</v>
      </c>
      <c r="C31" s="23">
        <f t="shared" si="0"/>
        <v>26.70011990555204</v>
      </c>
      <c r="D31" s="22">
        <v>132208.35</v>
      </c>
      <c r="E31" s="23">
        <f t="shared" si="1"/>
        <v>29.68413450437407</v>
      </c>
      <c r="F31" s="22">
        <f t="shared" si="2"/>
        <v>131142.13</v>
      </c>
      <c r="G31" s="23">
        <f t="shared" si="3"/>
        <v>29.444741017568937</v>
      </c>
      <c r="H31" s="24">
        <v>115417.32</v>
      </c>
      <c r="I31" s="23">
        <f t="shared" si="4"/>
        <v>25.91412154386908</v>
      </c>
      <c r="J31" s="24">
        <v>15724.81</v>
      </c>
      <c r="K31" s="23">
        <f t="shared" si="5"/>
        <v>3.5306194736998564</v>
      </c>
      <c r="L31" s="25">
        <v>55580.78</v>
      </c>
      <c r="M31" s="23">
        <f t="shared" si="6"/>
        <v>12.479297634211637</v>
      </c>
      <c r="N31" s="22">
        <v>7534.59</v>
      </c>
      <c r="O31" s="23">
        <f t="shared" si="7"/>
        <v>1.6917069382933212</v>
      </c>
      <c r="P31" s="26">
        <f t="shared" si="8"/>
        <v>445383.88</v>
      </c>
      <c r="Q31" s="30"/>
      <c r="R31" s="3"/>
      <c r="V31" s="30"/>
      <c r="X31" s="30"/>
      <c r="Y31" s="30"/>
      <c r="Z31" s="30"/>
      <c r="AA31" s="30"/>
      <c r="AB31" s="30"/>
      <c r="AC31" s="30"/>
      <c r="AD31" s="30"/>
      <c r="AE31" s="30"/>
      <c r="AF31" s="34"/>
    </row>
    <row r="32" spans="1:32" ht="16.5" customHeight="1">
      <c r="A32" s="29" t="s">
        <v>40</v>
      </c>
      <c r="B32" s="22">
        <v>131583.46</v>
      </c>
      <c r="C32" s="23">
        <f t="shared" si="0"/>
        <v>27.087450784859758</v>
      </c>
      <c r="D32" s="22">
        <v>144362.75</v>
      </c>
      <c r="E32" s="23">
        <f t="shared" si="1"/>
        <v>29.718164317855855</v>
      </c>
      <c r="F32" s="22">
        <f t="shared" si="2"/>
        <v>138058.71</v>
      </c>
      <c r="G32" s="23">
        <f t="shared" si="3"/>
        <v>28.420429988284436</v>
      </c>
      <c r="H32" s="24">
        <v>117879.69</v>
      </c>
      <c r="I32" s="23">
        <f t="shared" si="4"/>
        <v>24.266426049364604</v>
      </c>
      <c r="J32" s="24">
        <v>20179.02</v>
      </c>
      <c r="K32" s="23">
        <f t="shared" si="5"/>
        <v>4.154003938919837</v>
      </c>
      <c r="L32" s="25">
        <v>62019.74</v>
      </c>
      <c r="M32" s="23">
        <f t="shared" si="6"/>
        <v>12.767232712529358</v>
      </c>
      <c r="N32" s="22">
        <v>9748.11</v>
      </c>
      <c r="O32" s="23">
        <f t="shared" si="7"/>
        <v>2.006722196470584</v>
      </c>
      <c r="P32" s="26">
        <f t="shared" si="8"/>
        <v>485772.77</v>
      </c>
      <c r="Q32" s="30"/>
      <c r="R32" s="3"/>
      <c r="V32" s="30"/>
      <c r="X32" s="30"/>
      <c r="Y32" s="30"/>
      <c r="Z32" s="30"/>
      <c r="AA32" s="30"/>
      <c r="AB32" s="30"/>
      <c r="AC32" s="30"/>
      <c r="AD32" s="30"/>
      <c r="AE32" s="30"/>
      <c r="AF32" s="34"/>
    </row>
    <row r="33" spans="1:32" ht="16.5" customHeight="1">
      <c r="A33" s="29" t="s">
        <v>41</v>
      </c>
      <c r="B33" s="22">
        <v>136729.47</v>
      </c>
      <c r="C33" s="23">
        <f t="shared" si="0"/>
        <v>26.681917680354506</v>
      </c>
      <c r="D33" s="22">
        <v>155063.07</v>
      </c>
      <c r="E33" s="23">
        <f t="shared" si="1"/>
        <v>30.25960730340758</v>
      </c>
      <c r="F33" s="22">
        <f t="shared" si="2"/>
        <v>142984.22</v>
      </c>
      <c r="G33" s="23">
        <f t="shared" si="3"/>
        <v>27.90249379032697</v>
      </c>
      <c r="H33" s="24">
        <v>119920.24</v>
      </c>
      <c r="I33" s="23">
        <f t="shared" si="4"/>
        <v>23.401699515754398</v>
      </c>
      <c r="J33" s="24">
        <v>23063.98</v>
      </c>
      <c r="K33" s="23">
        <f t="shared" si="5"/>
        <v>4.500794274572574</v>
      </c>
      <c r="L33" s="25">
        <v>68872.37</v>
      </c>
      <c r="M33" s="23">
        <f t="shared" si="6"/>
        <v>13.440020697739245</v>
      </c>
      <c r="N33" s="22">
        <v>8793.31</v>
      </c>
      <c r="O33" s="23">
        <f t="shared" si="7"/>
        <v>1.7159605281717105</v>
      </c>
      <c r="P33" s="26">
        <f t="shared" si="8"/>
        <v>512442.43999999994</v>
      </c>
      <c r="Q33" s="30"/>
      <c r="R33" s="3"/>
      <c r="X33" s="30"/>
      <c r="Y33" s="30"/>
      <c r="Z33" s="30"/>
      <c r="AA33" s="30"/>
      <c r="AB33" s="30"/>
      <c r="AC33" s="30"/>
      <c r="AD33" s="30"/>
      <c r="AE33" s="30"/>
      <c r="AF33" s="34"/>
    </row>
    <row r="34" spans="1:32" ht="16.5" customHeight="1">
      <c r="A34" s="29" t="s">
        <v>42</v>
      </c>
      <c r="B34" s="22">
        <v>143348.18</v>
      </c>
      <c r="C34" s="23">
        <f t="shared" si="0"/>
        <v>26.862494960992954</v>
      </c>
      <c r="D34" s="22">
        <v>161273.09</v>
      </c>
      <c r="E34" s="23">
        <f t="shared" si="1"/>
        <v>30.221503806108757</v>
      </c>
      <c r="F34" s="22">
        <f t="shared" si="2"/>
        <v>145321.97999999998</v>
      </c>
      <c r="G34" s="23">
        <f t="shared" si="3"/>
        <v>27.232371945507218</v>
      </c>
      <c r="H34" s="24">
        <v>121474.01</v>
      </c>
      <c r="I34" s="23">
        <f t="shared" si="4"/>
        <v>22.763421073895795</v>
      </c>
      <c r="J34" s="24">
        <v>23847.97</v>
      </c>
      <c r="K34" s="23">
        <f t="shared" si="5"/>
        <v>4.4689508716114235</v>
      </c>
      <c r="L34" s="25">
        <v>71980.67</v>
      </c>
      <c r="M34" s="23">
        <f t="shared" si="6"/>
        <v>13.488698532230384</v>
      </c>
      <c r="N34" s="22">
        <v>11712.96</v>
      </c>
      <c r="O34" s="23">
        <f t="shared" si="7"/>
        <v>2.1949307551607005</v>
      </c>
      <c r="P34" s="26">
        <f t="shared" si="8"/>
        <v>533636.8799999999</v>
      </c>
      <c r="Q34" s="30"/>
      <c r="R34" s="3"/>
      <c r="X34" s="30"/>
      <c r="Y34" s="30"/>
      <c r="Z34" s="30"/>
      <c r="AA34" s="30"/>
      <c r="AB34" s="30"/>
      <c r="AC34" s="30"/>
      <c r="AD34" s="30"/>
      <c r="AE34" s="30"/>
      <c r="AF34" s="34"/>
    </row>
    <row r="35" spans="1:32" ht="16.5" customHeight="1">
      <c r="A35" s="29" t="s">
        <v>43</v>
      </c>
      <c r="B35" s="22">
        <v>151121.75</v>
      </c>
      <c r="C35" s="23">
        <f t="shared" si="0"/>
        <v>26.370943828219236</v>
      </c>
      <c r="D35" s="22">
        <v>171706.73</v>
      </c>
      <c r="E35" s="23">
        <f t="shared" si="1"/>
        <v>29.96304987043365</v>
      </c>
      <c r="F35" s="22">
        <f t="shared" si="2"/>
        <v>162898.97</v>
      </c>
      <c r="G35" s="23">
        <f t="shared" si="3"/>
        <v>28.426084184075222</v>
      </c>
      <c r="H35" s="24">
        <v>137403.66</v>
      </c>
      <c r="I35" s="23">
        <f t="shared" si="4"/>
        <v>23.977119108610996</v>
      </c>
      <c r="J35" s="24">
        <v>25495.31</v>
      </c>
      <c r="K35" s="23">
        <f t="shared" si="5"/>
        <v>4.448965075464228</v>
      </c>
      <c r="L35" s="25">
        <v>74308.77</v>
      </c>
      <c r="M35" s="23">
        <f t="shared" si="6"/>
        <v>12.966977947344196</v>
      </c>
      <c r="N35" s="22">
        <v>13025.37</v>
      </c>
      <c r="O35" s="23">
        <f t="shared" si="7"/>
        <v>2.2729441699277038</v>
      </c>
      <c r="P35" s="26">
        <f t="shared" si="8"/>
        <v>573061.59</v>
      </c>
      <c r="Q35" s="30"/>
      <c r="R35" s="3"/>
      <c r="X35" s="30"/>
      <c r="Y35" s="30"/>
      <c r="Z35" s="30"/>
      <c r="AA35" s="30"/>
      <c r="AB35" s="30"/>
      <c r="AC35" s="30"/>
      <c r="AD35" s="30"/>
      <c r="AE35" s="30"/>
      <c r="AF35" s="34"/>
    </row>
    <row r="36" spans="1:32" ht="16.5" customHeight="1">
      <c r="A36" s="29" t="s">
        <v>44</v>
      </c>
      <c r="B36" s="22">
        <v>163036.8</v>
      </c>
      <c r="C36" s="23">
        <f t="shared" si="0"/>
        <v>27.03011926296053</v>
      </c>
      <c r="D36" s="22">
        <v>188133.9</v>
      </c>
      <c r="E36" s="23">
        <f t="shared" si="1"/>
        <v>31.191005677281996</v>
      </c>
      <c r="F36" s="22">
        <f t="shared" si="2"/>
        <v>153185.91999999998</v>
      </c>
      <c r="G36" s="23">
        <f t="shared" si="3"/>
        <v>25.39692687176349</v>
      </c>
      <c r="H36" s="24">
        <v>127419.95</v>
      </c>
      <c r="I36" s="23">
        <f t="shared" si="4"/>
        <v>21.125147481921058</v>
      </c>
      <c r="J36" s="24">
        <v>25765.97</v>
      </c>
      <c r="K36" s="23">
        <f t="shared" si="5"/>
        <v>4.271779389842435</v>
      </c>
      <c r="L36" s="25">
        <v>77014.63</v>
      </c>
      <c r="M36" s="23">
        <f t="shared" si="6"/>
        <v>12.768372747090092</v>
      </c>
      <c r="N36" s="22">
        <v>21795.9</v>
      </c>
      <c r="O36" s="23">
        <f t="shared" si="7"/>
        <v>3.613575440903903</v>
      </c>
      <c r="P36" s="26">
        <f t="shared" si="8"/>
        <v>603167.1499999999</v>
      </c>
      <c r="Q36" s="30"/>
      <c r="R36" s="3"/>
      <c r="X36" s="30"/>
      <c r="Y36" s="30"/>
      <c r="Z36" s="30"/>
      <c r="AA36" s="30"/>
      <c r="AB36" s="30"/>
      <c r="AC36" s="30"/>
      <c r="AD36" s="30"/>
      <c r="AE36" s="30"/>
      <c r="AF36" s="34"/>
    </row>
    <row r="37" spans="1:32" ht="16.5" customHeight="1">
      <c r="A37" s="29" t="s">
        <v>45</v>
      </c>
      <c r="B37" s="22">
        <v>184985.06</v>
      </c>
      <c r="C37" s="23">
        <f t="shared" si="0"/>
        <v>27.873412902834232</v>
      </c>
      <c r="D37" s="22">
        <v>210206.48</v>
      </c>
      <c r="E37" s="23">
        <f t="shared" si="1"/>
        <v>31.673757934242726</v>
      </c>
      <c r="F37" s="22">
        <f t="shared" si="2"/>
        <v>161974.24</v>
      </c>
      <c r="G37" s="23">
        <f t="shared" si="3"/>
        <v>24.40615945494608</v>
      </c>
      <c r="H37" s="24">
        <v>134558.71</v>
      </c>
      <c r="I37" s="23">
        <f t="shared" si="4"/>
        <v>20.275207541099423</v>
      </c>
      <c r="J37" s="24">
        <v>27415.53</v>
      </c>
      <c r="K37" s="23">
        <f t="shared" si="5"/>
        <v>4.130951913846658</v>
      </c>
      <c r="L37" s="25">
        <v>83580.09</v>
      </c>
      <c r="M37" s="23">
        <f t="shared" si="6"/>
        <v>12.593786541605287</v>
      </c>
      <c r="N37" s="22">
        <v>22915.45</v>
      </c>
      <c r="O37" s="23">
        <f t="shared" si="7"/>
        <v>3.4528831663716666</v>
      </c>
      <c r="P37" s="26">
        <f t="shared" si="8"/>
        <v>663661.3200000001</v>
      </c>
      <c r="Q37" s="3"/>
      <c r="R37" s="3"/>
      <c r="Y37" s="30"/>
      <c r="Z37" s="30"/>
      <c r="AA37" s="30"/>
      <c r="AB37" s="30"/>
      <c r="AC37" s="30"/>
      <c r="AD37" s="30"/>
      <c r="AE37" s="30"/>
      <c r="AF37" s="34"/>
    </row>
    <row r="38" spans="1:18" ht="16.5" customHeight="1">
      <c r="A38" s="29" t="s">
        <v>46</v>
      </c>
      <c r="B38" s="22">
        <v>200342.7</v>
      </c>
      <c r="C38" s="23">
        <f t="shared" si="0"/>
        <v>28.308411737673516</v>
      </c>
      <c r="D38" s="22">
        <v>224341.53</v>
      </c>
      <c r="E38" s="23">
        <f t="shared" si="1"/>
        <v>31.699445006479575</v>
      </c>
      <c r="F38" s="22">
        <f t="shared" si="2"/>
        <v>170285.91</v>
      </c>
      <c r="G38" s="23">
        <f t="shared" si="3"/>
        <v>24.061389076838918</v>
      </c>
      <c r="H38" s="24">
        <v>141105.62</v>
      </c>
      <c r="I38" s="23">
        <f t="shared" si="4"/>
        <v>19.93821581450035</v>
      </c>
      <c r="J38" s="24">
        <v>29180.29</v>
      </c>
      <c r="K38" s="23">
        <f t="shared" si="5"/>
        <v>4.123173262338569</v>
      </c>
      <c r="L38" s="25">
        <v>89374.24</v>
      </c>
      <c r="M38" s="23">
        <f t="shared" si="6"/>
        <v>12.628574860285152</v>
      </c>
      <c r="N38" s="22">
        <v>23369.99782</v>
      </c>
      <c r="O38" s="23">
        <f t="shared" si="7"/>
        <v>3.302179318722831</v>
      </c>
      <c r="P38" s="26">
        <f t="shared" si="8"/>
        <v>707714.37782</v>
      </c>
      <c r="Q38" s="3"/>
      <c r="R38" s="3"/>
    </row>
    <row r="39" spans="1:18" ht="16.5" customHeight="1">
      <c r="A39" s="35" t="s">
        <v>47</v>
      </c>
      <c r="B39" s="22">
        <v>208474.13911</v>
      </c>
      <c r="C39" s="36">
        <f t="shared" si="0"/>
        <v>28.20334272365957</v>
      </c>
      <c r="D39" s="22">
        <v>234789.26215</v>
      </c>
      <c r="E39" s="36">
        <f t="shared" si="1"/>
        <v>31.763373896258813</v>
      </c>
      <c r="F39" s="22">
        <f t="shared" si="2"/>
        <v>180765.79881</v>
      </c>
      <c r="G39" s="36">
        <f t="shared" si="3"/>
        <v>24.45483069660018</v>
      </c>
      <c r="H39" s="24">
        <v>147362.85</v>
      </c>
      <c r="I39" s="36">
        <f t="shared" si="4"/>
        <v>19.935925774910075</v>
      </c>
      <c r="J39" s="24">
        <v>33402.94881</v>
      </c>
      <c r="K39" s="36">
        <f t="shared" si="5"/>
        <v>4.518904921690106</v>
      </c>
      <c r="L39" s="25">
        <v>90810.19913</v>
      </c>
      <c r="M39" s="36">
        <f t="shared" si="6"/>
        <v>12.285222425193888</v>
      </c>
      <c r="N39" s="22">
        <v>24342.9777</v>
      </c>
      <c r="O39" s="36">
        <f t="shared" si="7"/>
        <v>3.2932302582875614</v>
      </c>
      <c r="P39" s="26">
        <f t="shared" si="8"/>
        <v>739182.3768999999</v>
      </c>
      <c r="Q39" s="3"/>
      <c r="R39" s="3"/>
    </row>
    <row r="40" spans="1:18" ht="16.5" customHeight="1">
      <c r="A40" s="35" t="s">
        <v>48</v>
      </c>
      <c r="B40" s="22">
        <v>216891.57186</v>
      </c>
      <c r="C40" s="36">
        <f t="shared" si="0"/>
        <v>28.227109407411007</v>
      </c>
      <c r="D40" s="22">
        <v>242599.02304</v>
      </c>
      <c r="E40" s="36">
        <f t="shared" si="1"/>
        <v>31.572776695543027</v>
      </c>
      <c r="F40" s="22">
        <f t="shared" si="2"/>
        <v>188315.8796</v>
      </c>
      <c r="G40" s="36">
        <f t="shared" si="3"/>
        <v>24.50815811346132</v>
      </c>
      <c r="H40" s="24">
        <v>153402.8</v>
      </c>
      <c r="I40" s="36">
        <f t="shared" si="4"/>
        <v>19.96443467982338</v>
      </c>
      <c r="J40" s="24">
        <v>34913.0796</v>
      </c>
      <c r="K40" s="36">
        <f t="shared" si="5"/>
        <v>4.543723433637941</v>
      </c>
      <c r="L40" s="25">
        <v>95170.62577</v>
      </c>
      <c r="M40" s="36">
        <f t="shared" si="6"/>
        <v>12.385873932047401</v>
      </c>
      <c r="N40" s="22">
        <v>25403.28445</v>
      </c>
      <c r="O40" s="36">
        <f t="shared" si="7"/>
        <v>3.306081851537247</v>
      </c>
      <c r="P40" s="26">
        <f t="shared" si="8"/>
        <v>768380.38472</v>
      </c>
      <c r="Q40" s="3"/>
      <c r="R40" s="3"/>
    </row>
    <row r="41" spans="1:18" ht="16.5" customHeight="1">
      <c r="A41" s="35" t="s">
        <v>49</v>
      </c>
      <c r="B41" s="22">
        <v>225468.20877</v>
      </c>
      <c r="C41" s="36">
        <f t="shared" si="0"/>
        <v>28.335684980032</v>
      </c>
      <c r="D41" s="22">
        <v>249453.883</v>
      </c>
      <c r="E41" s="36">
        <f t="shared" si="1"/>
        <v>31.35008116795871</v>
      </c>
      <c r="F41" s="22">
        <f t="shared" si="2"/>
        <v>194765.60811</v>
      </c>
      <c r="G41" s="36">
        <f t="shared" si="3"/>
        <v>24.477140021008765</v>
      </c>
      <c r="H41" s="24">
        <v>156934.11294</v>
      </c>
      <c r="I41" s="36">
        <f t="shared" si="4"/>
        <v>19.722672261191455</v>
      </c>
      <c r="J41" s="24">
        <v>37831.49517</v>
      </c>
      <c r="K41" s="36">
        <f t="shared" si="5"/>
        <v>4.754467759817304</v>
      </c>
      <c r="L41" s="25">
        <v>93630.3113</v>
      </c>
      <c r="M41" s="36">
        <f t="shared" si="6"/>
        <v>11.766976018714617</v>
      </c>
      <c r="N41" s="22">
        <v>32386.09454</v>
      </c>
      <c r="O41" s="36">
        <f t="shared" si="7"/>
        <v>4.070117812285906</v>
      </c>
      <c r="P41" s="26">
        <v>795704.10572</v>
      </c>
      <c r="Q41" s="3"/>
      <c r="R41" s="3"/>
    </row>
    <row r="42" spans="1:18" ht="16.5" customHeight="1">
      <c r="A42" s="37" t="s">
        <v>50</v>
      </c>
      <c r="B42" s="38">
        <v>244145.93143</v>
      </c>
      <c r="C42" s="36">
        <f t="shared" si="0"/>
        <v>28.681032831133336</v>
      </c>
      <c r="D42" s="38">
        <v>268075.23302</v>
      </c>
      <c r="E42" s="36">
        <f t="shared" si="1"/>
        <v>31.492126509856615</v>
      </c>
      <c r="F42" s="38">
        <f t="shared" si="2"/>
        <v>207901.17144</v>
      </c>
      <c r="G42" s="36">
        <f t="shared" si="3"/>
        <v>24.423181204685946</v>
      </c>
      <c r="H42" s="39">
        <v>165682.63484</v>
      </c>
      <c r="I42" s="36">
        <f t="shared" si="4"/>
        <v>19.463560427002918</v>
      </c>
      <c r="J42" s="39">
        <v>42218.5366</v>
      </c>
      <c r="K42" s="36">
        <f t="shared" si="5"/>
        <v>4.95962077768303</v>
      </c>
      <c r="L42" s="40">
        <v>98117.88862</v>
      </c>
      <c r="M42" s="36">
        <f t="shared" si="6"/>
        <v>11.526394760498194</v>
      </c>
      <c r="N42" s="38">
        <v>33005.03178</v>
      </c>
      <c r="O42" s="36">
        <f t="shared" si="7"/>
        <v>3.877264693825903</v>
      </c>
      <c r="P42" s="41">
        <v>851245.25629</v>
      </c>
      <c r="Q42" s="3"/>
      <c r="R42" s="3"/>
    </row>
    <row r="43" spans="1:18" ht="16.5" customHeight="1" thickBot="1">
      <c r="A43" s="42" t="s">
        <v>51</v>
      </c>
      <c r="B43" s="43">
        <v>252440.88486</v>
      </c>
      <c r="C43" s="44">
        <f t="shared" si="0"/>
        <v>28.989065053900013</v>
      </c>
      <c r="D43" s="43">
        <v>274649.05667</v>
      </c>
      <c r="E43" s="44">
        <f t="shared" si="1"/>
        <v>31.539341874888493</v>
      </c>
      <c r="F43" s="45">
        <f t="shared" si="2"/>
        <v>213303.99581999998</v>
      </c>
      <c r="G43" s="44">
        <f t="shared" si="3"/>
        <v>24.494777914092904</v>
      </c>
      <c r="H43" s="46">
        <v>168328.56564</v>
      </c>
      <c r="I43" s="44">
        <f t="shared" si="4"/>
        <v>19.33002153147198</v>
      </c>
      <c r="J43" s="46">
        <v>44975.43018</v>
      </c>
      <c r="K43" s="44">
        <f t="shared" si="5"/>
        <v>5.164756382620922</v>
      </c>
      <c r="L43" s="43">
        <v>96295.74361</v>
      </c>
      <c r="M43" s="44">
        <f t="shared" si="6"/>
        <v>11.0581278364323</v>
      </c>
      <c r="N43" s="43">
        <v>34124.48428</v>
      </c>
      <c r="O43" s="44">
        <f t="shared" si="7"/>
        <v>3.918687320686285</v>
      </c>
      <c r="P43" s="47">
        <v>870814.16524</v>
      </c>
      <c r="Q43" s="3"/>
      <c r="R43" s="3"/>
    </row>
    <row r="44" spans="1:18" ht="16.5" customHeight="1" thickBot="1">
      <c r="A44" s="42" t="s">
        <v>52</v>
      </c>
      <c r="B44" s="48">
        <v>262316.8525</v>
      </c>
      <c r="C44" s="49">
        <f t="shared" si="0"/>
        <v>29.124411221120937</v>
      </c>
      <c r="D44" s="48">
        <v>285833.91738</v>
      </c>
      <c r="E44" s="49">
        <f t="shared" si="1"/>
        <v>31.735454551929816</v>
      </c>
      <c r="F44" s="50">
        <f t="shared" si="2"/>
        <v>217533.33616</v>
      </c>
      <c r="G44" s="49">
        <f t="shared" si="3"/>
        <v>24.152204771617473</v>
      </c>
      <c r="H44" s="51">
        <v>171108.56196</v>
      </c>
      <c r="I44" s="49">
        <f t="shared" si="4"/>
        <v>18.997773396879605</v>
      </c>
      <c r="J44" s="51">
        <v>46424.7742</v>
      </c>
      <c r="K44" s="49">
        <f t="shared" si="5"/>
        <v>5.154431374737869</v>
      </c>
      <c r="L44" s="48">
        <v>103824.51967</v>
      </c>
      <c r="M44" s="49">
        <f t="shared" si="6"/>
        <v>11.527387496784788</v>
      </c>
      <c r="N44" s="48">
        <v>31168.303030000006</v>
      </c>
      <c r="O44" s="49">
        <f t="shared" si="7"/>
        <v>3.4605419585469823</v>
      </c>
      <c r="P44" s="52">
        <v>900676.92874</v>
      </c>
      <c r="Q44" s="3"/>
      <c r="R44" s="3"/>
    </row>
    <row r="45" spans="17:18" ht="15.75">
      <c r="Q45" s="3"/>
      <c r="R45" s="3"/>
    </row>
    <row r="46" spans="17:18" ht="15.75">
      <c r="Q46" s="3"/>
      <c r="R46" s="3"/>
    </row>
    <row r="47" spans="17:18" ht="15.75">
      <c r="Q47" s="3"/>
      <c r="R47" s="3"/>
    </row>
    <row r="57" ht="15.75">
      <c r="J57" s="27"/>
    </row>
    <row r="58" ht="15.75">
      <c r="J58" s="27"/>
    </row>
    <row r="59" ht="15.75">
      <c r="J59" s="27"/>
    </row>
    <row r="60" ht="15.75">
      <c r="J60" s="27"/>
    </row>
    <row r="61" ht="15.75">
      <c r="J61" s="27"/>
    </row>
    <row r="62" ht="15.75">
      <c r="J62" s="27"/>
    </row>
    <row r="66" spans="10:11" ht="15.75">
      <c r="J66" s="27"/>
      <c r="K66" s="27"/>
    </row>
    <row r="67" spans="10:11" ht="15.75">
      <c r="J67" s="27"/>
      <c r="K67" s="27"/>
    </row>
    <row r="68" spans="10:11" ht="15.75">
      <c r="J68" s="28"/>
      <c r="K68" s="28"/>
    </row>
    <row r="69" spans="10:11" ht="15.75">
      <c r="J69" s="28"/>
      <c r="K69" s="28"/>
    </row>
    <row r="70" spans="10:11" ht="15.75">
      <c r="J70" s="28"/>
      <c r="K70" s="28"/>
    </row>
    <row r="71" spans="10:11" ht="15.75">
      <c r="J71" s="28"/>
      <c r="K71" s="28"/>
    </row>
    <row r="72" spans="10:11" ht="15.75">
      <c r="J72" s="28"/>
      <c r="K72" s="28"/>
    </row>
    <row r="73" spans="10:11" ht="15.75">
      <c r="J73" s="28"/>
      <c r="K73" s="28"/>
    </row>
    <row r="74" spans="10:11" ht="15.75">
      <c r="J74" s="28"/>
      <c r="K74" s="28"/>
    </row>
    <row r="75" spans="10:11" ht="15.75">
      <c r="J75" s="28"/>
      <c r="K75" s="28"/>
    </row>
    <row r="76" spans="10:11" ht="15.75">
      <c r="J76" s="28"/>
      <c r="K76" s="28"/>
    </row>
  </sheetData>
  <mergeCells count="12">
    <mergeCell ref="F2:F3"/>
    <mergeCell ref="G2:G3"/>
    <mergeCell ref="L2:L3"/>
    <mergeCell ref="A2:A3"/>
    <mergeCell ref="B2:B3"/>
    <mergeCell ref="D2:D3"/>
    <mergeCell ref="E2:E3"/>
    <mergeCell ref="C2:C3"/>
    <mergeCell ref="N2:N3"/>
    <mergeCell ref="O2:O3"/>
    <mergeCell ref="P2:P3"/>
    <mergeCell ref="M2:M3"/>
  </mergeCells>
  <printOptions gridLines="1"/>
  <pageMargins left="0.7480314960629921" right="0.7480314960629921" top="0.984251968503937" bottom="0.984251968503937" header="0.5118110236220472" footer="0.5118110236220472"/>
  <pageSetup horizontalDpi="600" verticalDpi="600" orientation="portrait" paperSize="9" scale="60" r:id="rId1"/>
  <headerFooter alignWithMargins="0">
    <oddHeader>&amp;C&amp;F</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東京学芸大学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社会学研究室</dc:creator>
  <cp:keywords/>
  <dc:description/>
  <cp:lastModifiedBy>社会学研究室</cp:lastModifiedBy>
  <dcterms:created xsi:type="dcterms:W3CDTF">1999-11-20T07:54:47Z</dcterms:created>
  <dcterms:modified xsi:type="dcterms:W3CDTF">1999-11-20T07:55:02Z</dcterms:modified>
  <cp:category/>
  <cp:version/>
  <cp:contentType/>
  <cp:contentStatus/>
</cp:coreProperties>
</file>